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960" windowHeight="12345"/>
  </bookViews>
  <sheets>
    <sheet name="Sayfa1" sheetId="1" r:id="rId1"/>
    <sheet name="Sayfa2" sheetId="2" r:id="rId2"/>
    <sheet name="Sayfa3" sheetId="3" r:id="rId3"/>
    <sheet name="Sayfa4" sheetId="4" r:id="rId4"/>
    <sheet name="Sayfa5" sheetId="5" r:id="rId5"/>
    <sheet name="Sayfa6" sheetId="6" r:id="rId6"/>
  </sheets>
  <calcPr calcId="144525"/>
</workbook>
</file>

<file path=xl/calcChain.xml><?xml version="1.0" encoding="utf-8"?>
<calcChain xmlns="http://schemas.openxmlformats.org/spreadsheetml/2006/main">
  <c r="D31" i="1" l="1"/>
  <c r="E31" i="1"/>
  <c r="F31" i="1"/>
  <c r="G31" i="1"/>
  <c r="E121" i="1" l="1"/>
  <c r="F121" i="1"/>
  <c r="G121" i="1"/>
  <c r="D121" i="1"/>
  <c r="E109" i="1" l="1"/>
  <c r="F109" i="1"/>
  <c r="G109" i="1"/>
  <c r="D109" i="1"/>
  <c r="E99" i="1"/>
  <c r="F99" i="1"/>
  <c r="G99" i="1"/>
  <c r="D99" i="1"/>
  <c r="E84" i="1"/>
  <c r="E122" i="1" s="1"/>
  <c r="F84" i="1"/>
  <c r="G84" i="1"/>
  <c r="G122" i="1" s="1"/>
  <c r="D84" i="1"/>
  <c r="D122" i="1" s="1"/>
  <c r="E62" i="1"/>
  <c r="F62" i="1"/>
  <c r="G62" i="1"/>
  <c r="D62" i="1"/>
  <c r="E40" i="1"/>
  <c r="E63" i="1" s="1"/>
  <c r="E123" i="1" s="1"/>
  <c r="F40" i="1"/>
  <c r="F63" i="1" s="1"/>
  <c r="G40" i="1"/>
  <c r="G63" i="1" s="1"/>
  <c r="G123" i="1" s="1"/>
  <c r="D40" i="1"/>
  <c r="D63" i="1" s="1"/>
  <c r="D123" i="1" s="1"/>
  <c r="F122" i="1" l="1"/>
  <c r="F123" i="1"/>
  <c r="D124" i="1" s="1"/>
  <c r="G16" i="1"/>
</calcChain>
</file>

<file path=xl/sharedStrings.xml><?xml version="1.0" encoding="utf-8"?>
<sst xmlns="http://schemas.openxmlformats.org/spreadsheetml/2006/main" count="217" uniqueCount="94">
  <si>
    <t>F. 1.3.1 Personel Eğitimleri düzenlemek</t>
  </si>
  <si>
    <t>F. 1.3.3 Düzenli Personel Memnuniyeti Anketi Yapmak</t>
  </si>
  <si>
    <t>F. 1.3.4 Personel Memnuniyeti Anketi Sonucu iyileştirmeler yapmak</t>
  </si>
  <si>
    <t>F. 1.4.1 En az 4 yıllık bir stratejik plan hazırlamak</t>
  </si>
  <si>
    <t>F. 1.4.3 Faaliyet Raporu hazırlamak</t>
  </si>
  <si>
    <t>F. 1.5.4 KTSO dergisi çıkarmak</t>
  </si>
  <si>
    <t>F. 1.6.1 Yazılım donanım listesi oluşturmak ve güncellemek</t>
  </si>
  <si>
    <t>F. 1.6.2 Fonksiyonel bir Web sitesi oluşturmak ve güncellemek</t>
  </si>
  <si>
    <t>F. 1.6.4 Bilgi İletişim Teknolojileri alt yapısını iyileştirmek</t>
  </si>
  <si>
    <t>F. 1.6.5 Donanımların bakım ve onarımlarını yapmak veya yaptırmak</t>
  </si>
  <si>
    <t>F. 1.7.5 Şikâyet ve öneri sonucu İyileştirme çalışması yapmak</t>
  </si>
  <si>
    <t xml:space="preserve">F.1.7.6 Başarılı üye hikâyeleri yayınlamak </t>
  </si>
  <si>
    <t>Stratejik Faaliyetler</t>
  </si>
  <si>
    <t>Oran</t>
  </si>
  <si>
    <t>2019 Bütçe</t>
  </si>
  <si>
    <r>
      <t xml:space="preserve">
STRATEJİ 1.3:İNSAN KAYNAKLARI PROSESİ İYİLEŞTİRMEK 
Odanın işe alım ve çalışanlarının gelişiminde adil, yasalara ve etik istihdam politikalarına uygun olarak faaliyet göstermesi ile artan etkinlikle çalışanları ve idari kadroları sürekli olarak motive etmesine yönelik faaliyet başlatması amaçlanır</t>
    </r>
    <r>
      <rPr>
        <sz val="12"/>
        <color theme="1"/>
        <rFont val="Calibri"/>
        <family val="2"/>
        <charset val="162"/>
      </rPr>
      <t xml:space="preserve">
</t>
    </r>
  </si>
  <si>
    <t xml:space="preserve">STRATEJİ  1.3 İşe alımda ve personelin gelişiminde adil, yasalara ve etik istihdam politikalarına uygun faaliyetler yürütmek, personelin gelişimini, motivasyonunu artırmak ve üstün performansı ödüllendirmek </t>
  </si>
  <si>
    <t>Stratejik 1.4 Yönetim Kurulu’nun uzun vadeli stratejik hedeflerinin kabul edilmesi ve hedeflere ulaşılıp ulaşılmadığı bakımından işleyişin düzenli olarak gözden geçirilmesini sağlamak.</t>
  </si>
  <si>
    <t>STRATEJİ 1.4: İŞ PLANLAMASI VE YÖNETİM PROSESİ GELİŞTİRMEK 
Oda Yönetim Kurulun'nun uzun vadeli stratejik hedefleri kabul eden ve hedeflere ulaşılıp ulaşılmadığını bakımından işleyişin düzenli olarak gözden geçirilmesi amacıyla kullanılan Yıllık Çalışma Planını onaylayan etkin planlama prosesi bulunmasına  ilişkin faaliyelerini gerçekleştirmek amaçlanır</t>
  </si>
  <si>
    <t xml:space="preserve">P.1.4 İŞ PLANLAMASI VE YÖNETİMİ PROSES KARTI </t>
  </si>
  <si>
    <t>STRATEJİ 1.5:HABERLEŞME VE YAYIN PROSESİNİ GELİŞTİRMEK 
Odanın amacı ve statüsüne uygun açık iletişim prosedürleri ve planları kullanması, iş toplumunda tanımlı hedeflerinin var olması ve söz konusu kesimlerle iletişim kurmak için haberleşme planlarının oluşturulmasını amaçlar</t>
  </si>
  <si>
    <t xml:space="preserve">STRATEJİK 1.5 Oda üyelerinin sorunları ve faaliyetlerinin, üye ve diğer taraflara aktarımı için bir süreç oluşturmak </t>
  </si>
  <si>
    <t>STRATEJİ 1.6: Odanın hizmetlerini kolaylaştıracak yazılım ve donanımları kullanmak ve bu yazılım/donanımları korumak adına gerekli bakım/onarımları düzenli olarak planlamak, verileri arşivlemek ve yedeklemek.</t>
  </si>
  <si>
    <t>STRATEJİK 1.6 BİLGİ İŞLEM VE TEKNOLOJİLERİ PROSESİNİ İYİLEŞTİRMEK
Bilgi ve İletişim Teknolojilerini etkin ve verimli biçimde kullanmak suretiyle,Odanın üyeleriyle etkin iletişim kurması, hizmet sunumu ve sürekli gelişi sağlamak için gerekli teknolojik donanıma sahip olmasına ilişkin faaliyet başlatılması amaçlanır.</t>
  </si>
  <si>
    <t>P.1.6 BİLGİ İŞLEM TEKNOLOJİLERİ PROSES KARTI</t>
  </si>
  <si>
    <t>STRATEJİ 1.7: Oda üye ilişkilerini yönetmek, üye geri beslemelerine (şikayet, öneri, talep vb) uygun faaliyetler planlamak ve sürekli iyileştirmeyi sağlamak.</t>
  </si>
  <si>
    <t>STRATEJİ HEDEF 1.7: ÜYE İLİŞKİLERİNİ PROSESİNİ GELİŞTİRMEK 
Odanın üyesiyle ilgilenme noktasında mümkün olabilecek en yüksek standartlara ulaşmış olması ve memnuniyet seviyeleri ve ilerleme alanlarını oluşturmak için yerinde etkin bir gözden geçirme mekanizmasını oluşturmayı amaçlar</t>
  </si>
  <si>
    <t>P.1.7 ÜYE İLİŞKİLERİNİ PROSES KARTI</t>
  </si>
  <si>
    <t>STRATEJİ 1.8: Odanın hizmetlerini kolaylaştıracak sistem içerisinde tanımlı proses ve dokümantasyonun kontrolünü sağlamak, iç denetim de dahil gözden geçirilerek mevcut ve potansiyel uygunsuzlukların kök nedenleri ve bu kök nedenlerin giderilmesine yönelik aksiyonları planlamak ve gerçekleştirmek</t>
  </si>
  <si>
    <t>Odanın üyelerine sunması gereken ana hizmetlerin çeşitliliği ve kalitesi ile bunlar üzerinde uyguladığı kontroller odaklanması amaçlanır.</t>
  </si>
  <si>
    <t>STRATEJİ 2.1: İLETİŞİM AĞI PROSESİNİ İYİLEŞTİRMEK
Odanın üye ile ilişkilerinin güçlendirilmesi, üye odakla bir yapı ile üye geri dönüşlerine uygun faaliyetlerin planlanması ve duyurulması</t>
  </si>
  <si>
    <t xml:space="preserve">STRATEJİ 2.1 Üyelerine iletişim ve iş geliştirme fırsatları sunan geniş bir faaliyetler dizisine erişim sağlayabilmek </t>
  </si>
  <si>
    <t>STRATEJİ 2.2: POLİTİKA TEMSİL PROSESİNİ İYİLEŞTİRME
Odanın üyeleri için önemli olan konuları tanımlanması ve bunları etkin biçimde yerel, bölgesel ve ulusal karar alıcıların dikkatine sunmasına yönelik hareket etmesi ile iş toplumunun temsil organı olarak bölgesel, ulusal ve uluslararaskı faaliyetleri vasıtasıyla oda ağının  meslek ve oda düzeyinde gelişimine katkı sağlanması amaçlanır.</t>
  </si>
  <si>
    <t>STRATEJİK 2.2 Oda üye ilişkilerini yönetmek, üye geri beslemelerini (şikayet öneri, talep, vb) uygun lobi faaliyetleri planlamak ve sürekli iyileştirmeyi sağlamak.</t>
  </si>
  <si>
    <t>STRATEJİ 2.3: BİLGİ DESTEK VE DANIŞMANLIK PROSESİNİ İYİLEŞTİRME
Odanın,geniş bir yelpazede bilgi tanımlama, değerlendirme,analiz ve yayma konularında yetkin danışmanların desteklediği bilgi servisleri sunmasına, iş dünyasına faaliyet koluyla ilgili problem çözme araçları sunan daha üst düzey bilgi kaynaklarına erişim sağlanması, üyelerinin rekabet gücünü artırılmasını amaçlanır</t>
  </si>
  <si>
    <t>STRATEJİ 2.5 DIŞ TİCARET PROSESİN GELİŞTİRMEK
Oda uluslararası ticaret faaliyet geliştirme ve sürdürülebilirliği sağlama konusundaki yerel ihtiyaçları karşılamaya yönelik geniş bir program yelpazesinde erişim sağlayabilmeyi amaçlar</t>
  </si>
  <si>
    <t xml:space="preserve">Stratejik 2.5 Uluslararası ticaret faaliyet geliştirme ve sürdürülebilirliği sağlama konusundaki yerel ihtiyaçları karşılamaya yönelik geniş bir program yelpazesinde erişim sağlayabilmek </t>
  </si>
  <si>
    <t>BÜTÇE KALEMİ</t>
  </si>
  <si>
    <t>2019 Bütçe
Harcanan</t>
  </si>
  <si>
    <t>F. 1.3.5 Personel Performansı Değerlendirmesi yapmak,Performans Değerlendirme çalışması sonucuna göre ödüllendirme yapmak</t>
  </si>
  <si>
    <t>F.1.3.6.Düzenli Personel Toplantıları Yapmak</t>
  </si>
  <si>
    <t xml:space="preserve">F. 1.3.2 Personel Uygulamalarına yönelik Diğer Odalarla  kıyaslama çalışması yapmak </t>
  </si>
  <si>
    <t>F. 1.4.2 Stratejik planı hazırlamak gözden geçirmek ve gerekli durumlarda revizyonları yapmak</t>
  </si>
  <si>
    <t xml:space="preserve">F. 1.5.1 İletişim Planı oluşturmak
</t>
  </si>
  <si>
    <t xml:space="preserve">F. 1.5.2 Basın bültenleri ve yayın listeleri oluşturmak </t>
  </si>
  <si>
    <t>F. 1.5.3 Basında görünme oranlarını ölçmek (yerel/ulusal)</t>
  </si>
  <si>
    <t xml:space="preserve">F. 1.6.3 Bilgi İletişim Teknolojileri risk planı hazırlamak ve güncellemek
</t>
  </si>
  <si>
    <t xml:space="preserve">F. 1.7.1 Üye ihtiyaçlarını belirleme anketi yapmak
</t>
  </si>
  <si>
    <t>F. 1.7.2 Üye Memnuniyet Anketi yapmak</t>
  </si>
  <si>
    <t>F. 1.7.3 Üye ilişkileri kuvvetlendirilmesi</t>
  </si>
  <si>
    <t xml:space="preserve">F.1.7.4 Üye Şikayet ve Öneriler Listesi Oluşturmak 
</t>
  </si>
  <si>
    <t xml:space="preserve">STRATEJİK 2.3 Odda üye ilişkilerinin yönetmek, üye geri beslemelerine uygun faaliyetler planlamak ve sürekli iyileştirmeyi sağlamak </t>
  </si>
  <si>
    <t>P.1.3 İNSAN KAYNAKLARI PROSESİNİ İYİLEŞTİRMEK</t>
  </si>
  <si>
    <t>P.1.8 KALİTE VE DOKÜMANTASYON PROSES KARTI</t>
  </si>
  <si>
    <t>STRATEJİ 2.4 İŞ GELİŞTİRME VE EĞİTİM PROSESİNİ GELİŞTİRMEK
Odanın yerel ihtiyaçlara cevap verecek bir dizi iş geliştirme programına erişim sağlaması amaçlanır</t>
  </si>
  <si>
    <t xml:space="preserve">Stratejik 2.4. Yerel İhtiyaçlara cevap verecek bir dizi iş geliştirme programlarına erişim sağlama ve üyelere iş geliştirmeleri konusunda eğitim seminer düzenleme </t>
  </si>
  <si>
    <t>Stratejik Hedef 1.8 KALİTE VE DOKÜMANTASYON PROSESİNİ İYİLEŞTİRMEK 
Odanın süreçlerini geliştirmesi ve izlemesi için bir iş geliştirme aracı ya da  yönetim sistemi kullanması amaçlanır</t>
  </si>
  <si>
    <t>YILLIK TOPLAM MALİYET</t>
  </si>
  <si>
    <t>GENEL SEKRETER</t>
  </si>
  <si>
    <t>PLANLAMA KOORDİNASYON VE AKREDİTASYON MÜDÜRLÜĞÜ</t>
  </si>
  <si>
    <t>KALİTE YÖNETİM TEMSİLCİSİ</t>
  </si>
  <si>
    <t>YÖNETİM KURULU VE GENEL SEKRETER</t>
  </si>
  <si>
    <t>YÖNETİM KURULU</t>
  </si>
  <si>
    <t>BASIN YAYIN VE HALKLA İLİŞKİLER</t>
  </si>
  <si>
    <t>BİLGİ İŞLEM</t>
  </si>
  <si>
    <t>11000</t>
  </si>
  <si>
    <t>SATIN ALMA SORUMLUSU</t>
  </si>
  <si>
    <t>KALİTE YÖNETİM TEMSİLCİSİ,PLANLAMA KOORDİNASYON VE AKREDİTASYON MÜDÜRLÜĞÜ</t>
  </si>
  <si>
    <t xml:space="preserve">KALİTE YÖNETİM TEMSİLCİSİ </t>
  </si>
  <si>
    <t xml:space="preserve">ARGE İNOVASYON VE İSTATİSTİK ARAŞTIRMA BİRİMİ </t>
  </si>
  <si>
    <t>EĞİTİM VE PROJE</t>
  </si>
  <si>
    <t xml:space="preserve">HEDEF .1.1YÖNETİM ODA MEVZUAT PROSES KARTI </t>
  </si>
  <si>
    <t>HEDEF 2.1 MALİ YÖNETİM PROSESİ İYİLEŞTİRMEK</t>
  </si>
  <si>
    <t xml:space="preserve">HEDEF 1.3 İNSAN KAYNAKLARI YÖNETİMİ PROSESİ İYİLEŞTİRMEK </t>
  </si>
  <si>
    <t xml:space="preserve">HEDEF 1.4 İŞ PLANLAMASI VE YÖNETİM PROSESİ İYİLEŞTİRMEK </t>
  </si>
  <si>
    <t xml:space="preserve">HEDEF 1.5 HABERLEŞME VE YAYIN PROSESİNİ İYİLEŞTİRMEK </t>
  </si>
  <si>
    <t xml:space="preserve">HEDEF 1.6. BİLGİ İŞLEM VE TEKNOLOJİLERİ PROSESİNİ İYİLEŞTİRMEK </t>
  </si>
  <si>
    <t xml:space="preserve">HEDEF 1.7. ÜYE İLİŞKİLERİ PROSESİNİ İYİLEŞTİRMEK </t>
  </si>
  <si>
    <t xml:space="preserve">HEDEF 1.8. KALİTE  DOKÜMANTASYON PROSESİNİ İYİLEŞTİRMEK </t>
  </si>
  <si>
    <t xml:space="preserve">TEMEL AMAÇ 1.TEMEL YETERLİLİK VE KURUMSAL ALT YAPININ GELİŞTİRİLMESİ </t>
  </si>
  <si>
    <t>STRATEJİK PLAN MALİYETLENDİRİLMESİ (TL)</t>
  </si>
  <si>
    <t xml:space="preserve">TEMEL AMAÇ 2. ODA TEMEL HİZMETLERİ İLE ÇAĞDAŞ BİR ODA ANLAYIŞININ GELİŞTİRİLMESİ </t>
  </si>
  <si>
    <t xml:space="preserve">GENEL TOPLAM </t>
  </si>
  <si>
    <t>AMAÇ VE HEDEFLER</t>
  </si>
  <si>
    <t>2019 YILI</t>
  </si>
  <si>
    <t>2020 YILI</t>
  </si>
  <si>
    <t>2021 YILI</t>
  </si>
  <si>
    <t>2022 YILI</t>
  </si>
  <si>
    <t xml:space="preserve"> 2019-2022 GENEL TOPLAM </t>
  </si>
  <si>
    <t xml:space="preserve">HEDEF 2.1 İLETİŞİM AĞI PROSESİNİ İYİLEŞTİRMEK </t>
  </si>
  <si>
    <t>HEDEF 2.2 POLİTİKA TEMSİL VE GÖRÜŞ PROSESİNİ İYİLEŞTİRMEK</t>
  </si>
  <si>
    <t xml:space="preserve">HEDEF 2.3 BİLGİ, DESTEK VE DANIŞMANLIK  PROSESİNİ İYİLEŞTİRMEK </t>
  </si>
  <si>
    <t xml:space="preserve"> HEDEF 2.4 İŞ GELİŞTİRME VE EĞİTİM PROSESİNİ GELİŞTİRMEK</t>
  </si>
  <si>
    <t xml:space="preserve">HEDEF 2.5 DIŞ TİCARET PROSESİSİNİ İYİLEŞTİRMEK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</si>
</sst>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41F]* #,##0.00_-;\-[$₺-41F]* #,##0.00_-;_-[$₺-41F]* &quot;-&quot;??_-;_-@_-"/>
  </numFmts>
  <fonts count="13" x14ac:knownFonts="1">
    <font>
      <sz val="11"/>
      <color theme="1"/>
      <name val="Calibri"/>
      <family val="2"/>
      <charset val="162"/>
      <scheme val="minor"/>
    </font>
    <font>
      <b/>
      <sz val="11"/>
      <color theme="1"/>
      <name val="Calibri"/>
      <family val="2"/>
      <charset val="162"/>
      <scheme val="minor"/>
    </font>
    <font>
      <b/>
      <sz val="12"/>
      <color theme="1"/>
      <name val="Calibri"/>
      <family val="2"/>
      <charset val="162"/>
    </font>
    <font>
      <sz val="12"/>
      <color theme="1"/>
      <name val="Calibri"/>
      <family val="2"/>
      <charset val="162"/>
    </font>
    <font>
      <sz val="11"/>
      <color theme="1"/>
      <name val="Calibri"/>
      <family val="2"/>
      <charset val="162"/>
      <scheme val="minor"/>
    </font>
    <font>
      <sz val="10"/>
      <color theme="1"/>
      <name val="Calibri"/>
      <family val="2"/>
      <charset val="162"/>
      <scheme val="minor"/>
    </font>
    <font>
      <sz val="11"/>
      <name val="Calibri"/>
      <family val="2"/>
      <charset val="162"/>
      <scheme val="minor"/>
    </font>
    <font>
      <sz val="14"/>
      <color theme="1"/>
      <name val="Calibri"/>
      <family val="2"/>
      <charset val="162"/>
      <scheme val="minor"/>
    </font>
    <font>
      <b/>
      <sz val="23"/>
      <color rgb="FFFF0000"/>
      <name val="Calibri"/>
      <family val="2"/>
      <charset val="162"/>
      <scheme val="minor"/>
    </font>
    <font>
      <b/>
      <sz val="14"/>
      <color theme="1"/>
      <name val="Calibri"/>
      <family val="2"/>
      <charset val="162"/>
      <scheme val="minor"/>
    </font>
    <font>
      <b/>
      <sz val="13"/>
      <color theme="1"/>
      <name val="Calibri"/>
      <family val="2"/>
      <charset val="162"/>
      <scheme val="minor"/>
    </font>
    <font>
      <b/>
      <sz val="14"/>
      <color rgb="FFFF0000"/>
      <name val="Calibri"/>
      <family val="2"/>
      <charset val="162"/>
      <scheme val="minor"/>
    </font>
    <font>
      <b/>
      <sz val="16"/>
      <color rgb="FFFF0000"/>
      <name val="Calibri"/>
      <family val="2"/>
      <charset val="162"/>
      <scheme val="minor"/>
    </font>
  </fonts>
  <fills count="1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249977111117893"/>
        <bgColor indexed="64"/>
      </patternFill>
    </fill>
  </fills>
  <borders count="30">
    <border>
      <left/>
      <right/>
      <top/>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07">
    <xf numFmtId="0" fontId="0" fillId="0" borderId="0" xfId="0"/>
    <xf numFmtId="0" fontId="0" fillId="0" borderId="0" xfId="0" applyAlignment="1">
      <alignment wrapText="1"/>
    </xf>
    <xf numFmtId="0" fontId="1" fillId="0" borderId="2" xfId="0" applyFont="1" applyBorder="1" applyAlignment="1">
      <alignment horizontal="center" vertical="center" wrapText="1"/>
    </xf>
    <xf numFmtId="0" fontId="0" fillId="6" borderId="2" xfId="0" applyFill="1" applyBorder="1" applyAlignment="1">
      <alignment vertical="center" wrapText="1"/>
    </xf>
    <xf numFmtId="0" fontId="0" fillId="0" borderId="2" xfId="0" applyBorder="1" applyAlignment="1">
      <alignment horizontal="center" vertical="center" wrapText="1"/>
    </xf>
    <xf numFmtId="164" fontId="0" fillId="0" borderId="2" xfId="1" applyNumberFormat="1" applyFont="1" applyBorder="1" applyAlignment="1">
      <alignment horizontal="center" vertical="center" wrapText="1"/>
    </xf>
    <xf numFmtId="9" fontId="0" fillId="0" borderId="2" xfId="0" applyNumberFormat="1" applyBorder="1" applyAlignment="1">
      <alignment horizontal="center" vertical="center" wrapText="1"/>
    </xf>
    <xf numFmtId="164" fontId="0" fillId="0" borderId="2" xfId="1" applyNumberFormat="1" applyFont="1" applyBorder="1" applyAlignment="1">
      <alignment vertical="center" wrapText="1"/>
    </xf>
    <xf numFmtId="164" fontId="0" fillId="0" borderId="2" xfId="0" applyNumberFormat="1" applyBorder="1" applyAlignment="1">
      <alignment horizontal="center" vertical="center" wrapText="1"/>
    </xf>
    <xf numFmtId="0" fontId="0" fillId="6" borderId="2" xfId="0" applyFill="1" applyBorder="1" applyAlignment="1">
      <alignment vertical="center"/>
    </xf>
    <xf numFmtId="0" fontId="7" fillId="0" borderId="0" xfId="0" applyFont="1"/>
    <xf numFmtId="0" fontId="0" fillId="0" borderId="4" xfId="0"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9" fillId="3" borderId="5" xfId="0" applyFont="1" applyFill="1" applyBorder="1" applyAlignment="1">
      <alignment horizontal="center" vertical="center" textRotation="90"/>
    </xf>
    <xf numFmtId="0" fontId="9" fillId="3" borderId="7" xfId="0" applyFont="1" applyFill="1" applyBorder="1" applyAlignment="1">
      <alignment horizontal="center" vertical="center" textRotation="90"/>
    </xf>
    <xf numFmtId="0" fontId="9" fillId="3" borderId="5"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43" fontId="0" fillId="0" borderId="2" xfId="1" applyFont="1" applyBorder="1" applyAlignment="1">
      <alignment horizontal="center" vertical="center" wrapText="1"/>
    </xf>
    <xf numFmtId="0" fontId="9" fillId="3" borderId="8" xfId="0" applyFont="1" applyFill="1" applyBorder="1" applyAlignment="1">
      <alignment horizontal="center" vertical="center"/>
    </xf>
    <xf numFmtId="164" fontId="7" fillId="5" borderId="4" xfId="0" applyNumberFormat="1" applyFont="1" applyFill="1" applyBorder="1" applyAlignment="1">
      <alignment horizontal="center" vertical="center"/>
    </xf>
    <xf numFmtId="164" fontId="0"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2" xfId="1" applyNumberFormat="1" applyFont="1" applyBorder="1" applyAlignment="1">
      <alignment horizontal="center" vertical="center" wrapText="1"/>
    </xf>
    <xf numFmtId="0" fontId="0" fillId="0" borderId="2" xfId="0" applyBorder="1" applyAlignment="1">
      <alignment horizontal="center" wrapText="1"/>
    </xf>
    <xf numFmtId="0" fontId="0"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164" fontId="10" fillId="0" borderId="2" xfId="1" applyNumberFormat="1" applyFont="1" applyBorder="1" applyAlignment="1">
      <alignment vertical="center" wrapText="1"/>
    </xf>
    <xf numFmtId="0" fontId="9" fillId="3" borderId="5"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6"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9" fillId="3" borderId="5" xfId="0" applyFont="1" applyFill="1" applyBorder="1" applyAlignment="1">
      <alignment horizontal="center" vertical="center" textRotation="90"/>
    </xf>
    <xf numFmtId="0" fontId="9" fillId="3" borderId="7" xfId="0" applyFont="1" applyFill="1" applyBorder="1" applyAlignment="1">
      <alignment horizontal="center" vertical="center" textRotation="90"/>
    </xf>
    <xf numFmtId="0" fontId="9" fillId="3" borderId="6" xfId="0" applyFont="1" applyFill="1" applyBorder="1" applyAlignment="1">
      <alignment horizontal="center" vertical="center" textRotation="90"/>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9" xfId="0" applyFont="1" applyFill="1" applyBorder="1" applyAlignment="1">
      <alignment horizontal="left" vertical="center"/>
    </xf>
    <xf numFmtId="0" fontId="9" fillId="3" borderId="20" xfId="0" applyFont="1" applyFill="1" applyBorder="1" applyAlignment="1">
      <alignment horizontal="left" vertical="center"/>
    </xf>
    <xf numFmtId="164" fontId="10" fillId="0" borderId="5"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9" fillId="3" borderId="9"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 fillId="0" borderId="2" xfId="0" applyFont="1" applyBorder="1" applyAlignment="1">
      <alignment horizontal="center" vertical="center"/>
    </xf>
    <xf numFmtId="0" fontId="9" fillId="3" borderId="9" xfId="0" applyFont="1" applyFill="1" applyBorder="1" applyAlignment="1">
      <alignment horizontal="left" vertical="center"/>
    </xf>
    <xf numFmtId="0" fontId="9" fillId="3" borderId="15" xfId="0" applyFont="1" applyFill="1" applyBorder="1" applyAlignment="1">
      <alignment horizontal="left" vertical="center"/>
    </xf>
    <xf numFmtId="0" fontId="9" fillId="3" borderId="11" xfId="0" applyFont="1" applyFill="1" applyBorder="1" applyAlignment="1">
      <alignment horizontal="center" vertical="center" textRotation="3"/>
    </xf>
    <xf numFmtId="0" fontId="9" fillId="3" borderId="21" xfId="0" applyFont="1" applyFill="1" applyBorder="1" applyAlignment="1">
      <alignment horizontal="center" vertical="center" textRotation="3"/>
    </xf>
    <xf numFmtId="0" fontId="9" fillId="3" borderId="12" xfId="0" applyFont="1" applyFill="1" applyBorder="1" applyAlignment="1">
      <alignment horizontal="center" vertical="center" textRotation="3"/>
    </xf>
    <xf numFmtId="0" fontId="9" fillId="3" borderId="0" xfId="0" applyFont="1" applyFill="1" applyBorder="1" applyAlignment="1">
      <alignment horizontal="center" vertical="center" textRotation="3"/>
    </xf>
    <xf numFmtId="0" fontId="8" fillId="0" borderId="0" xfId="0" applyFont="1" applyBorder="1" applyAlignment="1">
      <alignment horizontal="center"/>
    </xf>
    <xf numFmtId="164" fontId="10" fillId="0" borderId="6" xfId="0" applyNumberFormat="1" applyFont="1" applyBorder="1" applyAlignment="1">
      <alignment horizontal="center" vertical="center"/>
    </xf>
    <xf numFmtId="164" fontId="10" fillId="0" borderId="6" xfId="0" applyNumberFormat="1" applyFont="1" applyBorder="1" applyAlignment="1">
      <alignment horizontal="center" vertical="center" wrapText="1"/>
    </xf>
    <xf numFmtId="0" fontId="9" fillId="3" borderId="11"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1" fillId="0" borderId="2" xfId="0" applyFont="1" applyBorder="1" applyAlignment="1">
      <alignment horizontal="left" vertical="center" wrapText="1"/>
    </xf>
    <xf numFmtId="0" fontId="9" fillId="3" borderId="12" xfId="0" applyFont="1" applyFill="1" applyBorder="1" applyAlignment="1">
      <alignment horizontal="left" vertical="center" wrapText="1"/>
    </xf>
    <xf numFmtId="0" fontId="9" fillId="3" borderId="16" xfId="0" applyFont="1" applyFill="1" applyBorder="1" applyAlignment="1">
      <alignment horizontal="left" vertical="center" wrapText="1"/>
    </xf>
    <xf numFmtId="164" fontId="0" fillId="0" borderId="2" xfId="0" applyNumberFormat="1" applyBorder="1" applyAlignment="1">
      <alignment horizontal="left" vertical="center" wrapText="1"/>
    </xf>
    <xf numFmtId="164" fontId="10" fillId="0" borderId="2" xfId="0" applyNumberFormat="1" applyFont="1" applyBorder="1" applyAlignment="1">
      <alignment horizontal="left" vertical="center" wrapText="1"/>
    </xf>
    <xf numFmtId="0" fontId="2" fillId="2" borderId="2" xfId="0" applyFont="1" applyFill="1" applyBorder="1" applyAlignment="1">
      <alignment horizontal="left" vertical="center" wrapText="1"/>
    </xf>
    <xf numFmtId="164" fontId="0" fillId="0" borderId="2" xfId="1" applyNumberFormat="1" applyFont="1" applyBorder="1" applyAlignment="1">
      <alignment horizontal="left" vertical="center"/>
    </xf>
    <xf numFmtId="0" fontId="0" fillId="0" borderId="2" xfId="0" applyBorder="1" applyAlignment="1">
      <alignment horizontal="left" vertical="center"/>
    </xf>
    <xf numFmtId="44" fontId="0" fillId="0" borderId="2" xfId="2" applyFont="1" applyBorder="1" applyAlignment="1">
      <alignment horizontal="left" vertical="center" wrapText="1"/>
    </xf>
    <xf numFmtId="0" fontId="2" fillId="2" borderId="5"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0" fillId="0" borderId="10" xfId="0" applyBorder="1" applyAlignment="1">
      <alignment horizontal="left" vertical="center" wrapText="1"/>
    </xf>
    <xf numFmtId="164" fontId="0" fillId="0" borderId="10" xfId="1" applyNumberFormat="1" applyFont="1" applyBorder="1" applyAlignment="1">
      <alignment horizontal="left" vertical="center" wrapText="1"/>
    </xf>
    <xf numFmtId="164" fontId="0" fillId="0" borderId="10" xfId="0" applyNumberFormat="1" applyBorder="1" applyAlignment="1">
      <alignment horizontal="left" vertical="center" wrapText="1"/>
    </xf>
    <xf numFmtId="164" fontId="10" fillId="0" borderId="10" xfId="1" applyNumberFormat="1" applyFont="1" applyBorder="1" applyAlignment="1">
      <alignment horizontal="left" vertical="center" wrapText="1"/>
    </xf>
    <xf numFmtId="164" fontId="10" fillId="0" borderId="10" xfId="0" applyNumberFormat="1" applyFont="1" applyBorder="1" applyAlignment="1">
      <alignment horizontal="left" vertical="center" wrapText="1"/>
    </xf>
    <xf numFmtId="0" fontId="2" fillId="2"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11" fillId="8" borderId="10" xfId="0" applyFont="1" applyFill="1" applyBorder="1" applyAlignment="1">
      <alignment horizontal="left" vertical="center" wrapText="1"/>
    </xf>
    <xf numFmtId="164" fontId="11" fillId="8" borderId="10" xfId="0" applyNumberFormat="1" applyFont="1" applyFill="1" applyBorder="1" applyAlignment="1">
      <alignment horizontal="left" vertical="center"/>
    </xf>
    <xf numFmtId="0" fontId="0" fillId="4" borderId="2" xfId="0" applyFill="1" applyBorder="1" applyAlignment="1">
      <alignment horizontal="left" vertical="center" wrapText="1"/>
    </xf>
    <xf numFmtId="44" fontId="0" fillId="0" borderId="2" xfId="2" applyFont="1" applyBorder="1" applyAlignment="1">
      <alignment horizontal="left" vertical="center"/>
    </xf>
    <xf numFmtId="164" fontId="0" fillId="0" borderId="2" xfId="0" applyNumberFormat="1" applyBorder="1" applyAlignment="1">
      <alignment horizontal="left" vertical="center"/>
    </xf>
    <xf numFmtId="164" fontId="10" fillId="0" borderId="2" xfId="0" applyNumberFormat="1" applyFont="1" applyBorder="1" applyAlignment="1">
      <alignment horizontal="left" vertical="center"/>
    </xf>
    <xf numFmtId="0" fontId="5" fillId="0" borderId="2" xfId="0" applyFont="1" applyBorder="1" applyAlignment="1">
      <alignment horizontal="left" vertical="center"/>
    </xf>
    <xf numFmtId="43" fontId="0" fillId="0" borderId="5" xfId="1" applyFont="1" applyBorder="1" applyAlignment="1">
      <alignment horizontal="left" vertical="center"/>
    </xf>
    <xf numFmtId="164" fontId="0" fillId="0" borderId="5" xfId="0" applyNumberFormat="1" applyBorder="1" applyAlignment="1">
      <alignment horizontal="left" vertical="center"/>
    </xf>
    <xf numFmtId="164" fontId="10" fillId="0" borderId="10" xfId="0" applyNumberFormat="1" applyFont="1" applyBorder="1" applyAlignment="1">
      <alignment horizontal="left" vertical="center"/>
    </xf>
    <xf numFmtId="0" fontId="11" fillId="8" borderId="25" xfId="0" applyFont="1" applyFill="1" applyBorder="1" applyAlignment="1">
      <alignment horizontal="left" vertical="center"/>
    </xf>
    <xf numFmtId="164" fontId="11" fillId="8" borderId="25" xfId="0" applyNumberFormat="1" applyFont="1" applyFill="1" applyBorder="1" applyAlignment="1">
      <alignment horizontal="left" vertical="center"/>
    </xf>
    <xf numFmtId="164" fontId="10" fillId="7" borderId="1" xfId="0" applyNumberFormat="1" applyFont="1" applyFill="1" applyBorder="1" applyAlignment="1">
      <alignment horizontal="center" vertical="center"/>
    </xf>
    <xf numFmtId="164" fontId="10" fillId="7" borderId="26" xfId="0" applyNumberFormat="1" applyFont="1" applyFill="1" applyBorder="1" applyAlignment="1">
      <alignment horizontal="center" vertical="center"/>
    </xf>
    <xf numFmtId="0" fontId="12" fillId="9" borderId="10" xfId="0" applyFont="1" applyFill="1" applyBorder="1" applyAlignment="1">
      <alignment horizontal="center"/>
    </xf>
    <xf numFmtId="0" fontId="12" fillId="9" borderId="10" xfId="0" applyFont="1" applyFill="1" applyBorder="1" applyAlignment="1">
      <alignment horizontal="center"/>
    </xf>
    <xf numFmtId="0" fontId="11" fillId="7" borderId="27" xfId="0" applyFont="1" applyFill="1" applyBorder="1" applyAlignment="1">
      <alignment horizontal="left" vertical="center"/>
    </xf>
    <xf numFmtId="0" fontId="11" fillId="7" borderId="28" xfId="0" applyFont="1" applyFill="1" applyBorder="1" applyAlignment="1">
      <alignment horizontal="left" vertical="center"/>
    </xf>
    <xf numFmtId="0" fontId="9" fillId="9" borderId="10" xfId="0" applyFont="1" applyFill="1" applyBorder="1" applyAlignment="1">
      <alignment horizontal="left"/>
    </xf>
    <xf numFmtId="164" fontId="9" fillId="9" borderId="29" xfId="0" applyNumberFormat="1" applyFont="1" applyFill="1" applyBorder="1" applyAlignment="1">
      <alignment horizontal="center"/>
    </xf>
    <xf numFmtId="164" fontId="9" fillId="9" borderId="23" xfId="0" applyNumberFormat="1" applyFont="1" applyFill="1" applyBorder="1" applyAlignment="1">
      <alignment horizontal="center"/>
    </xf>
    <xf numFmtId="0" fontId="9" fillId="3" borderId="10" xfId="0" applyFont="1" applyFill="1" applyBorder="1" applyAlignment="1">
      <alignment horizontal="left" vertical="center"/>
    </xf>
  </cellXfs>
  <cellStyles count="3">
    <cellStyle name="Normal" xfId="0" builtinId="0"/>
    <cellStyle name="ParaBirimi" xfId="2" builtinId="4"/>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abSelected="1" zoomScale="91" zoomScaleNormal="91" workbookViewId="0">
      <selection activeCell="A3" sqref="A3:XFD62"/>
    </sheetView>
  </sheetViews>
  <sheetFormatPr defaultRowHeight="18.75" x14ac:dyDescent="0.3"/>
  <cols>
    <col min="2" max="2" width="10.7109375" style="10" customWidth="1"/>
    <col min="3" max="3" width="97.85546875" customWidth="1"/>
    <col min="4" max="4" width="28.85546875" customWidth="1"/>
    <col min="5" max="5" width="23.28515625" customWidth="1"/>
    <col min="6" max="6" width="20.42578125" customWidth="1"/>
    <col min="7" max="7" width="20.85546875" customWidth="1"/>
  </cols>
  <sheetData>
    <row r="1" spans="2:7" ht="30" x14ac:dyDescent="0.45">
      <c r="B1" s="58" t="s">
        <v>80</v>
      </c>
      <c r="C1" s="58"/>
      <c r="D1" s="58"/>
      <c r="E1" s="58"/>
      <c r="F1" s="58"/>
      <c r="G1" s="58"/>
    </row>
    <row r="2" spans="2:7" ht="21" x14ac:dyDescent="0.35">
      <c r="B2" s="99" t="s">
        <v>83</v>
      </c>
      <c r="C2" s="99"/>
      <c r="D2" s="100" t="s">
        <v>84</v>
      </c>
      <c r="E2" s="100" t="s">
        <v>85</v>
      </c>
      <c r="F2" s="100" t="s">
        <v>86</v>
      </c>
      <c r="G2" s="100" t="s">
        <v>87</v>
      </c>
    </row>
    <row r="3" spans="2:7" ht="30" customHeight="1" thickBot="1" x14ac:dyDescent="0.3">
      <c r="B3" s="52" t="s">
        <v>71</v>
      </c>
      <c r="C3" s="53"/>
      <c r="D3" s="59">
        <v>21000</v>
      </c>
      <c r="E3" s="60">
        <v>23100</v>
      </c>
      <c r="F3" s="60">
        <v>25410</v>
      </c>
      <c r="G3" s="60">
        <v>27951</v>
      </c>
    </row>
    <row r="4" spans="2:7" ht="30" customHeight="1" thickTop="1" thickBot="1" x14ac:dyDescent="0.3">
      <c r="B4" s="43" t="s">
        <v>72</v>
      </c>
      <c r="C4" s="44"/>
      <c r="D4" s="20">
        <v>0</v>
      </c>
      <c r="E4" s="21">
        <v>0</v>
      </c>
      <c r="F4" s="21">
        <v>0</v>
      </c>
      <c r="G4" s="21">
        <v>0</v>
      </c>
    </row>
    <row r="5" spans="2:7" ht="30" customHeight="1" thickTop="1" x14ac:dyDescent="0.25">
      <c r="B5" s="45" t="s">
        <v>73</v>
      </c>
      <c r="C5" s="46"/>
      <c r="D5" s="47">
        <v>50000</v>
      </c>
      <c r="E5" s="47">
        <v>55000</v>
      </c>
      <c r="F5" s="47">
        <v>60500</v>
      </c>
      <c r="G5" s="47">
        <v>66550</v>
      </c>
    </row>
    <row r="6" spans="2:7" ht="30" customHeight="1" x14ac:dyDescent="0.25">
      <c r="B6" s="106" t="s">
        <v>74</v>
      </c>
      <c r="C6" s="106"/>
      <c r="D6" s="48">
        <v>5000</v>
      </c>
      <c r="E6" s="48">
        <v>5500</v>
      </c>
      <c r="F6" s="48">
        <v>6050</v>
      </c>
      <c r="G6" s="48">
        <v>56655</v>
      </c>
    </row>
    <row r="7" spans="2:7" ht="30" hidden="1" customHeight="1" thickBot="1" x14ac:dyDescent="0.3">
      <c r="B7" s="40" t="s">
        <v>15</v>
      </c>
      <c r="C7" s="41"/>
      <c r="D7" s="41"/>
      <c r="E7" s="41"/>
      <c r="F7" s="41"/>
      <c r="G7" s="42"/>
    </row>
    <row r="8" spans="2:7" ht="30" hidden="1" customHeight="1" thickTop="1" thickBot="1" x14ac:dyDescent="0.3">
      <c r="B8" s="37" t="s">
        <v>16</v>
      </c>
      <c r="C8" s="38"/>
      <c r="D8" s="38"/>
      <c r="E8" s="38"/>
      <c r="F8" s="38"/>
      <c r="G8" s="39"/>
    </row>
    <row r="9" spans="2:7" ht="30" hidden="1" customHeight="1" thickTop="1" thickBot="1" x14ac:dyDescent="0.3">
      <c r="B9" s="34" t="s">
        <v>52</v>
      </c>
      <c r="C9" s="2" t="s">
        <v>12</v>
      </c>
      <c r="D9" s="13">
        <v>2019</v>
      </c>
      <c r="E9" s="13">
        <v>2020</v>
      </c>
      <c r="F9" s="13">
        <v>2021</v>
      </c>
      <c r="G9" s="13">
        <v>2022</v>
      </c>
    </row>
    <row r="10" spans="2:7" ht="30" hidden="1" customHeight="1" thickTop="1" thickBot="1" x14ac:dyDescent="0.3">
      <c r="B10" s="35"/>
      <c r="C10" s="3" t="s">
        <v>0</v>
      </c>
      <c r="D10" s="8">
        <v>40000</v>
      </c>
      <c r="E10" s="8">
        <v>44000</v>
      </c>
      <c r="F10" s="8">
        <v>48400</v>
      </c>
      <c r="G10" s="8">
        <v>53240</v>
      </c>
    </row>
    <row r="11" spans="2:7" ht="30" hidden="1" customHeight="1" thickTop="1" thickBot="1" x14ac:dyDescent="0.3">
      <c r="B11" s="35"/>
      <c r="C11" s="3" t="s">
        <v>41</v>
      </c>
      <c r="D11" s="8">
        <v>10000</v>
      </c>
      <c r="E11" s="8">
        <v>11000</v>
      </c>
      <c r="F11" s="8">
        <v>12100</v>
      </c>
      <c r="G11" s="8">
        <v>13310</v>
      </c>
    </row>
    <row r="12" spans="2:7" ht="30" hidden="1" customHeight="1" thickTop="1" thickBot="1" x14ac:dyDescent="0.3">
      <c r="B12" s="35"/>
      <c r="C12" s="3" t="s">
        <v>1</v>
      </c>
      <c r="D12" s="12" t="s">
        <v>60</v>
      </c>
      <c r="E12" s="12" t="s">
        <v>60</v>
      </c>
      <c r="F12" s="12" t="s">
        <v>60</v>
      </c>
      <c r="G12" s="12" t="s">
        <v>60</v>
      </c>
    </row>
    <row r="13" spans="2:7" ht="30" hidden="1" customHeight="1" thickTop="1" thickBot="1" x14ac:dyDescent="0.3">
      <c r="B13" s="35"/>
      <c r="C13" s="3" t="s">
        <v>2</v>
      </c>
      <c r="D13" s="12" t="s">
        <v>60</v>
      </c>
      <c r="E13" s="12" t="s">
        <v>60</v>
      </c>
      <c r="F13" s="12" t="s">
        <v>60</v>
      </c>
      <c r="G13" s="12" t="s">
        <v>60</v>
      </c>
    </row>
    <row r="14" spans="2:7" ht="30" hidden="1" customHeight="1" thickTop="1" thickBot="1" x14ac:dyDescent="0.3">
      <c r="B14" s="35"/>
      <c r="C14" s="3" t="s">
        <v>39</v>
      </c>
      <c r="D14" s="12" t="s">
        <v>61</v>
      </c>
      <c r="E14" s="12" t="s">
        <v>61</v>
      </c>
      <c r="F14" s="12" t="s">
        <v>61</v>
      </c>
      <c r="G14" s="12" t="s">
        <v>61</v>
      </c>
    </row>
    <row r="15" spans="2:7" ht="30" hidden="1" customHeight="1" thickTop="1" thickBot="1" x14ac:dyDescent="0.3">
      <c r="B15" s="35"/>
      <c r="C15" s="3" t="s">
        <v>40</v>
      </c>
      <c r="D15" s="6" t="s">
        <v>59</v>
      </c>
      <c r="E15" s="6" t="s">
        <v>59</v>
      </c>
      <c r="F15" s="6" t="s">
        <v>59</v>
      </c>
      <c r="G15" s="6" t="s">
        <v>59</v>
      </c>
    </row>
    <row r="16" spans="2:7" ht="30" hidden="1" customHeight="1" thickTop="1" thickBot="1" x14ac:dyDescent="0.3">
      <c r="B16" s="36"/>
      <c r="C16" s="19" t="s">
        <v>57</v>
      </c>
      <c r="D16" s="23">
        <v>5000</v>
      </c>
      <c r="E16" s="23">
        <v>5500</v>
      </c>
      <c r="F16" s="22">
        <v>6050</v>
      </c>
      <c r="G16" s="22">
        <f>(G20+G22)</f>
        <v>56655</v>
      </c>
    </row>
    <row r="17" spans="2:7" ht="30" hidden="1" customHeight="1" thickTop="1" thickBot="1" x14ac:dyDescent="0.3">
      <c r="B17" s="33" t="s">
        <v>18</v>
      </c>
      <c r="C17" s="33"/>
      <c r="D17" s="33"/>
      <c r="E17" s="33"/>
      <c r="F17" s="33"/>
      <c r="G17" s="33"/>
    </row>
    <row r="18" spans="2:7" ht="30" hidden="1" customHeight="1" thickTop="1" thickBot="1" x14ac:dyDescent="0.3">
      <c r="B18" s="33" t="s">
        <v>17</v>
      </c>
      <c r="C18" s="33"/>
      <c r="D18" s="33"/>
      <c r="E18" s="33"/>
      <c r="F18" s="33"/>
      <c r="G18" s="33"/>
    </row>
    <row r="19" spans="2:7" ht="30" hidden="1" customHeight="1" thickTop="1" thickBot="1" x14ac:dyDescent="0.3">
      <c r="B19" s="30" t="s">
        <v>19</v>
      </c>
      <c r="C19" s="2" t="s">
        <v>12</v>
      </c>
      <c r="D19" s="13">
        <v>2019</v>
      </c>
      <c r="E19" s="13">
        <v>2020</v>
      </c>
      <c r="F19" s="13">
        <v>2021</v>
      </c>
      <c r="G19" s="13">
        <v>2022</v>
      </c>
    </row>
    <row r="20" spans="2:7" ht="30" hidden="1" customHeight="1" thickTop="1" thickBot="1" x14ac:dyDescent="0.3">
      <c r="B20" s="31"/>
      <c r="C20" s="3" t="s">
        <v>3</v>
      </c>
      <c r="D20" s="4" t="s">
        <v>62</v>
      </c>
      <c r="E20" s="12" t="s">
        <v>62</v>
      </c>
      <c r="F20" s="12" t="s">
        <v>62</v>
      </c>
      <c r="G20" s="18">
        <v>50000</v>
      </c>
    </row>
    <row r="21" spans="2:7" ht="30" hidden="1" customHeight="1" thickTop="1" thickBot="1" x14ac:dyDescent="0.3">
      <c r="B21" s="31"/>
      <c r="C21" s="3" t="s">
        <v>42</v>
      </c>
      <c r="D21" s="4" t="s">
        <v>62</v>
      </c>
      <c r="E21" s="12" t="s">
        <v>62</v>
      </c>
      <c r="F21" s="12" t="s">
        <v>62</v>
      </c>
      <c r="G21" s="12" t="s">
        <v>62</v>
      </c>
    </row>
    <row r="22" spans="2:7" ht="30" hidden="1" customHeight="1" thickTop="1" thickBot="1" x14ac:dyDescent="0.3">
      <c r="B22" s="31"/>
      <c r="C22" s="3" t="s">
        <v>4</v>
      </c>
      <c r="D22" s="5">
        <v>5000</v>
      </c>
      <c r="E22" s="5">
        <v>5500</v>
      </c>
      <c r="F22" s="8">
        <v>6050</v>
      </c>
      <c r="G22" s="8">
        <v>6655</v>
      </c>
    </row>
    <row r="23" spans="2:7" ht="30" hidden="1" customHeight="1" thickTop="1" thickBot="1" x14ac:dyDescent="0.3">
      <c r="B23" s="32"/>
    </row>
    <row r="24" spans="2:7" ht="30" hidden="1" customHeight="1" thickTop="1" thickBot="1" x14ac:dyDescent="0.3">
      <c r="B24" s="33" t="s">
        <v>20</v>
      </c>
      <c r="C24" s="33"/>
      <c r="D24" s="33"/>
      <c r="E24" s="33"/>
      <c r="F24" s="33"/>
      <c r="G24" s="33"/>
    </row>
    <row r="25" spans="2:7" ht="30" hidden="1" customHeight="1" thickTop="1" thickBot="1" x14ac:dyDescent="0.3">
      <c r="B25" s="16"/>
      <c r="C25" s="37" t="s">
        <v>21</v>
      </c>
      <c r="D25" s="38"/>
      <c r="E25" s="38"/>
      <c r="F25" s="38"/>
      <c r="G25" s="39"/>
    </row>
    <row r="26" spans="2:7" ht="30" hidden="1" customHeight="1" thickTop="1" thickBot="1" x14ac:dyDescent="0.3">
      <c r="B26" s="17"/>
      <c r="C26" s="13" t="s">
        <v>12</v>
      </c>
      <c r="D26" s="13">
        <v>2019</v>
      </c>
      <c r="E26" s="13">
        <v>2020</v>
      </c>
      <c r="F26" s="13">
        <v>2021</v>
      </c>
      <c r="G26" s="13">
        <v>2022</v>
      </c>
    </row>
    <row r="27" spans="2:7" ht="30" hidden="1" customHeight="1" thickTop="1" thickBot="1" x14ac:dyDescent="0.3">
      <c r="B27" s="17"/>
      <c r="C27" s="3" t="s">
        <v>43</v>
      </c>
      <c r="D27" s="24" t="s">
        <v>63</v>
      </c>
      <c r="E27" s="24" t="s">
        <v>63</v>
      </c>
      <c r="F27" s="24" t="s">
        <v>63</v>
      </c>
      <c r="G27" s="24" t="s">
        <v>63</v>
      </c>
    </row>
    <row r="28" spans="2:7" ht="30" hidden="1" customHeight="1" thickTop="1" thickBot="1" x14ac:dyDescent="0.3">
      <c r="B28" s="17"/>
      <c r="C28" s="3" t="s">
        <v>44</v>
      </c>
      <c r="D28" s="5">
        <v>2000</v>
      </c>
      <c r="E28" s="5">
        <v>2200</v>
      </c>
      <c r="F28" s="8">
        <v>2420</v>
      </c>
      <c r="G28" s="8">
        <v>2662</v>
      </c>
    </row>
    <row r="29" spans="2:7" ht="30" hidden="1" customHeight="1" thickTop="1" thickBot="1" x14ac:dyDescent="0.3">
      <c r="B29" s="17"/>
      <c r="C29" s="3" t="s">
        <v>45</v>
      </c>
      <c r="D29" s="24" t="s">
        <v>63</v>
      </c>
      <c r="E29" s="24" t="s">
        <v>63</v>
      </c>
      <c r="F29" s="24" t="s">
        <v>63</v>
      </c>
      <c r="G29" s="24" t="s">
        <v>63</v>
      </c>
    </row>
    <row r="30" spans="2:7" ht="30" hidden="1" customHeight="1" thickTop="1" thickBot="1" x14ac:dyDescent="0.3">
      <c r="B30" s="17"/>
      <c r="C30" s="3" t="s">
        <v>5</v>
      </c>
      <c r="D30" s="5">
        <v>10000</v>
      </c>
      <c r="E30" s="5">
        <v>11000</v>
      </c>
      <c r="F30" s="8">
        <v>12100</v>
      </c>
      <c r="G30" s="8">
        <v>13310</v>
      </c>
    </row>
    <row r="31" spans="2:7" ht="30" customHeight="1" thickTop="1" thickBot="1" x14ac:dyDescent="0.3">
      <c r="B31" s="49" t="s">
        <v>75</v>
      </c>
      <c r="C31" s="50"/>
      <c r="D31" s="23">
        <f>(D28+D30)</f>
        <v>12000</v>
      </c>
      <c r="E31" s="23">
        <f t="shared" ref="E31:G31" si="0">(E28+E30)</f>
        <v>13200</v>
      </c>
      <c r="F31" s="23">
        <f t="shared" si="0"/>
        <v>14520</v>
      </c>
      <c r="G31" s="23">
        <f t="shared" si="0"/>
        <v>15972</v>
      </c>
    </row>
    <row r="32" spans="2:7" ht="30" hidden="1" customHeight="1" thickTop="1" thickBot="1" x14ac:dyDescent="0.3">
      <c r="B32" s="33" t="s">
        <v>23</v>
      </c>
      <c r="C32" s="33"/>
      <c r="D32" s="33"/>
      <c r="E32" s="33"/>
      <c r="F32" s="33"/>
      <c r="G32" s="33"/>
    </row>
    <row r="33" spans="2:7" ht="30" hidden="1" customHeight="1" thickTop="1" thickBot="1" x14ac:dyDescent="0.3">
      <c r="B33" s="33" t="s">
        <v>22</v>
      </c>
      <c r="C33" s="33"/>
      <c r="D33" s="33"/>
      <c r="E33" s="33"/>
      <c r="F33" s="33"/>
      <c r="G33" s="33"/>
    </row>
    <row r="34" spans="2:7" ht="30" hidden="1" customHeight="1" thickTop="1" thickBot="1" x14ac:dyDescent="0.3">
      <c r="B34" s="14" t="s">
        <v>24</v>
      </c>
      <c r="C34" s="51" t="s">
        <v>12</v>
      </c>
      <c r="D34" s="13">
        <v>2019</v>
      </c>
      <c r="E34" s="13">
        <v>2020</v>
      </c>
      <c r="F34" s="13">
        <v>2021</v>
      </c>
      <c r="G34" s="13">
        <v>2022</v>
      </c>
    </row>
    <row r="35" spans="2:7" ht="30" hidden="1" customHeight="1" thickTop="1" thickBot="1" x14ac:dyDescent="0.3">
      <c r="B35" s="15"/>
      <c r="C35" s="9" t="s">
        <v>6</v>
      </c>
      <c r="D35" s="4" t="s">
        <v>64</v>
      </c>
      <c r="E35" s="12" t="s">
        <v>64</v>
      </c>
      <c r="F35" s="12" t="s">
        <v>64</v>
      </c>
      <c r="G35" s="12" t="s">
        <v>64</v>
      </c>
    </row>
    <row r="36" spans="2:7" ht="30" hidden="1" customHeight="1" thickTop="1" thickBot="1" x14ac:dyDescent="0.3">
      <c r="B36" s="15"/>
      <c r="C36" s="9" t="s">
        <v>7</v>
      </c>
      <c r="D36" s="5">
        <v>500</v>
      </c>
      <c r="E36" s="5">
        <v>550</v>
      </c>
      <c r="F36" s="8">
        <v>605</v>
      </c>
      <c r="G36" s="8">
        <v>665.5</v>
      </c>
    </row>
    <row r="37" spans="2:7" ht="30" hidden="1" customHeight="1" thickTop="1" thickBot="1" x14ac:dyDescent="0.3">
      <c r="B37" s="15"/>
      <c r="C37" s="9" t="s">
        <v>46</v>
      </c>
      <c r="D37" s="8" t="s">
        <v>64</v>
      </c>
      <c r="E37" s="8" t="s">
        <v>64</v>
      </c>
      <c r="F37" s="8" t="s">
        <v>64</v>
      </c>
      <c r="G37" s="8" t="s">
        <v>64</v>
      </c>
    </row>
    <row r="38" spans="2:7" ht="30" hidden="1" customHeight="1" thickTop="1" thickBot="1" x14ac:dyDescent="0.3">
      <c r="B38" s="15"/>
      <c r="C38" s="9" t="s">
        <v>8</v>
      </c>
      <c r="D38" s="5">
        <v>5000</v>
      </c>
      <c r="E38" s="5">
        <v>5500</v>
      </c>
      <c r="F38" s="8">
        <v>6050</v>
      </c>
      <c r="G38" s="8">
        <v>6655</v>
      </c>
    </row>
    <row r="39" spans="2:7" ht="30" hidden="1" customHeight="1" thickTop="1" thickBot="1" x14ac:dyDescent="0.3">
      <c r="B39" s="15"/>
      <c r="C39" s="9" t="s">
        <v>9</v>
      </c>
      <c r="D39" s="5">
        <v>3000</v>
      </c>
      <c r="E39" s="5">
        <v>3300</v>
      </c>
      <c r="F39" s="8">
        <v>3630</v>
      </c>
      <c r="G39" s="8">
        <v>3993</v>
      </c>
    </row>
    <row r="40" spans="2:7" ht="44.25" customHeight="1" thickTop="1" thickBot="1" x14ac:dyDescent="0.3">
      <c r="B40" s="52" t="s">
        <v>76</v>
      </c>
      <c r="C40" s="53"/>
      <c r="D40" s="23">
        <f>(D36+D38+D39)</f>
        <v>8500</v>
      </c>
      <c r="E40" s="23">
        <f t="shared" ref="E40:G40" si="1">(E36+E38+E39)</f>
        <v>9350</v>
      </c>
      <c r="F40" s="23">
        <f t="shared" si="1"/>
        <v>10285</v>
      </c>
      <c r="G40" s="23">
        <f t="shared" si="1"/>
        <v>11313.5</v>
      </c>
    </row>
    <row r="41" spans="2:7" ht="30" hidden="1" customHeight="1" thickTop="1" thickBot="1" x14ac:dyDescent="0.3">
      <c r="B41" s="33" t="s">
        <v>26</v>
      </c>
      <c r="C41" s="33"/>
      <c r="D41" s="33"/>
      <c r="E41" s="33"/>
      <c r="F41" s="33"/>
      <c r="G41" s="33"/>
    </row>
    <row r="42" spans="2:7" ht="30" hidden="1" customHeight="1" thickTop="1" thickBot="1" x14ac:dyDescent="0.3">
      <c r="B42" s="33" t="s">
        <v>25</v>
      </c>
      <c r="C42" s="33"/>
      <c r="D42" s="33"/>
      <c r="E42" s="33"/>
      <c r="F42" s="33"/>
      <c r="G42" s="33"/>
    </row>
    <row r="43" spans="2:7" ht="30" hidden="1" customHeight="1" thickTop="1" thickBot="1" x14ac:dyDescent="0.3">
      <c r="B43" s="14" t="s">
        <v>27</v>
      </c>
      <c r="C43" s="51" t="s">
        <v>12</v>
      </c>
      <c r="D43" s="2" t="s">
        <v>14</v>
      </c>
      <c r="E43" s="2" t="s">
        <v>37</v>
      </c>
      <c r="F43" s="2" t="s">
        <v>38</v>
      </c>
      <c r="G43" s="2" t="s">
        <v>13</v>
      </c>
    </row>
    <row r="44" spans="2:7" ht="30" hidden="1" customHeight="1" thickTop="1" thickBot="1" x14ac:dyDescent="0.3">
      <c r="B44" s="15"/>
      <c r="C44" s="9" t="s">
        <v>47</v>
      </c>
      <c r="D44" s="25" t="s">
        <v>60</v>
      </c>
      <c r="E44" s="25" t="s">
        <v>60</v>
      </c>
      <c r="F44" s="25" t="s">
        <v>60</v>
      </c>
      <c r="G44" s="25" t="s">
        <v>60</v>
      </c>
    </row>
    <row r="45" spans="2:7" ht="30" hidden="1" customHeight="1" thickTop="1" thickBot="1" x14ac:dyDescent="0.3">
      <c r="B45" s="15"/>
      <c r="C45" s="9" t="s">
        <v>48</v>
      </c>
      <c r="D45" s="25" t="s">
        <v>60</v>
      </c>
      <c r="E45" s="25" t="s">
        <v>60</v>
      </c>
      <c r="F45" s="25" t="s">
        <v>60</v>
      </c>
      <c r="G45" s="25" t="s">
        <v>60</v>
      </c>
    </row>
    <row r="46" spans="2:7" ht="30" hidden="1" customHeight="1" thickTop="1" thickBot="1" x14ac:dyDescent="0.3">
      <c r="B46" s="15"/>
      <c r="C46" s="9" t="s">
        <v>49</v>
      </c>
      <c r="D46" s="25" t="s">
        <v>60</v>
      </c>
      <c r="E46" s="25" t="s">
        <v>60</v>
      </c>
      <c r="F46" s="25" t="s">
        <v>60</v>
      </c>
      <c r="G46" s="25" t="s">
        <v>60</v>
      </c>
    </row>
    <row r="47" spans="2:7" ht="30" hidden="1" customHeight="1" thickTop="1" thickBot="1" x14ac:dyDescent="0.3">
      <c r="B47" s="15"/>
      <c r="C47" s="9" t="s">
        <v>50</v>
      </c>
      <c r="D47" s="25" t="s">
        <v>60</v>
      </c>
      <c r="E47" s="25" t="s">
        <v>60</v>
      </c>
      <c r="F47" s="25" t="s">
        <v>60</v>
      </c>
      <c r="G47" s="25" t="s">
        <v>60</v>
      </c>
    </row>
    <row r="48" spans="2:7" ht="30" hidden="1" customHeight="1" thickTop="1" thickBot="1" x14ac:dyDescent="0.3">
      <c r="B48" s="15"/>
      <c r="C48" s="9" t="s">
        <v>10</v>
      </c>
      <c r="D48" s="5">
        <v>10000</v>
      </c>
      <c r="E48" s="5" t="s">
        <v>65</v>
      </c>
      <c r="F48" s="8">
        <v>12100</v>
      </c>
      <c r="G48" s="8">
        <v>13310</v>
      </c>
    </row>
    <row r="49" spans="2:7" ht="30" hidden="1" customHeight="1" thickTop="1" thickBot="1" x14ac:dyDescent="0.3">
      <c r="B49" s="15"/>
      <c r="C49" s="9" t="s">
        <v>11</v>
      </c>
      <c r="D49" s="5" t="s">
        <v>59</v>
      </c>
      <c r="E49" s="5" t="s">
        <v>59</v>
      </c>
      <c r="F49" s="5" t="s">
        <v>59</v>
      </c>
      <c r="G49" s="5" t="s">
        <v>59</v>
      </c>
    </row>
    <row r="50" spans="2:7" ht="47.25" customHeight="1" thickTop="1" thickBot="1" x14ac:dyDescent="0.3">
      <c r="B50" s="52" t="s">
        <v>77</v>
      </c>
      <c r="C50" s="53"/>
      <c r="D50" s="23">
        <v>10000</v>
      </c>
      <c r="E50" s="23">
        <v>11000</v>
      </c>
      <c r="F50" s="22">
        <v>12100</v>
      </c>
      <c r="G50" s="22">
        <v>13310</v>
      </c>
    </row>
    <row r="51" spans="2:7" ht="30" hidden="1" customHeight="1" thickTop="1" thickBot="1" x14ac:dyDescent="0.3">
      <c r="B51" s="33" t="s">
        <v>56</v>
      </c>
      <c r="C51" s="33"/>
      <c r="D51" s="33"/>
      <c r="E51" s="33"/>
      <c r="F51" s="33"/>
      <c r="G51" s="33"/>
    </row>
    <row r="52" spans="2:7" ht="30" hidden="1" customHeight="1" thickTop="1" thickBot="1" x14ac:dyDescent="0.3">
      <c r="B52" s="33" t="s">
        <v>28</v>
      </c>
      <c r="C52" s="33"/>
      <c r="D52" s="33"/>
      <c r="E52" s="33"/>
      <c r="F52" s="33"/>
      <c r="G52" s="33"/>
    </row>
    <row r="53" spans="2:7" ht="30" hidden="1" customHeight="1" thickTop="1" thickBot="1" x14ac:dyDescent="0.3">
      <c r="B53" s="54" t="s">
        <v>53</v>
      </c>
      <c r="C53" s="55"/>
      <c r="D53" s="13">
        <v>2019</v>
      </c>
      <c r="E53" s="13">
        <v>2020</v>
      </c>
      <c r="F53" s="13">
        <v>2021</v>
      </c>
      <c r="G53" s="13">
        <v>2022</v>
      </c>
    </row>
    <row r="54" spans="2:7" ht="30" hidden="1" customHeight="1" thickTop="1" thickBot="1" x14ac:dyDescent="0.3">
      <c r="B54" s="56"/>
      <c r="C54" s="57"/>
      <c r="D54" s="26" t="s">
        <v>67</v>
      </c>
      <c r="E54" s="26" t="s">
        <v>67</v>
      </c>
      <c r="F54" s="26" t="s">
        <v>67</v>
      </c>
      <c r="G54" s="12" t="s">
        <v>67</v>
      </c>
    </row>
    <row r="55" spans="2:7" ht="30" hidden="1" customHeight="1" thickTop="1" thickBot="1" x14ac:dyDescent="0.3">
      <c r="B55" s="56"/>
      <c r="C55" s="57"/>
      <c r="D55" s="28" t="s">
        <v>66</v>
      </c>
      <c r="E55" s="28" t="s">
        <v>66</v>
      </c>
      <c r="F55" s="28" t="s">
        <v>66</v>
      </c>
      <c r="G55" s="11" t="s">
        <v>66</v>
      </c>
    </row>
    <row r="56" spans="2:7" ht="30" hidden="1" customHeight="1" thickTop="1" thickBot="1" x14ac:dyDescent="0.3">
      <c r="B56" s="56"/>
      <c r="C56" s="57"/>
      <c r="D56" s="27" t="s">
        <v>68</v>
      </c>
      <c r="E56" s="27" t="s">
        <v>68</v>
      </c>
      <c r="F56" s="27" t="s">
        <v>68</v>
      </c>
      <c r="G56" s="27" t="s">
        <v>68</v>
      </c>
    </row>
    <row r="57" spans="2:7" ht="30" hidden="1" customHeight="1" thickTop="1" thickBot="1" x14ac:dyDescent="0.3">
      <c r="B57" s="56"/>
      <c r="C57" s="57"/>
      <c r="D57" s="5">
        <v>5000</v>
      </c>
      <c r="E57" s="5">
        <v>5500</v>
      </c>
      <c r="F57" s="8">
        <v>6050</v>
      </c>
      <c r="G57" s="8">
        <v>6655</v>
      </c>
    </row>
    <row r="58" spans="2:7" ht="30" hidden="1" customHeight="1" thickTop="1" thickBot="1" x14ac:dyDescent="0.3">
      <c r="B58" s="56"/>
      <c r="C58" s="57"/>
      <c r="D58" s="5">
        <v>5000</v>
      </c>
      <c r="E58" s="5">
        <v>5500</v>
      </c>
      <c r="F58" s="8">
        <v>6050</v>
      </c>
      <c r="G58" s="8">
        <v>6655</v>
      </c>
    </row>
    <row r="59" spans="2:7" ht="30" hidden="1" customHeight="1" thickTop="1" thickBot="1" x14ac:dyDescent="0.3">
      <c r="B59" s="56"/>
      <c r="C59" s="57"/>
      <c r="D59" s="5">
        <v>2000</v>
      </c>
      <c r="E59" s="5">
        <v>2200</v>
      </c>
      <c r="F59" s="8">
        <v>2420</v>
      </c>
      <c r="G59" s="8">
        <v>2662</v>
      </c>
    </row>
    <row r="60" spans="2:7" ht="30" hidden="1" customHeight="1" thickTop="1" thickBot="1" x14ac:dyDescent="0.3">
      <c r="B60" s="56"/>
      <c r="C60" s="57"/>
      <c r="D60" s="7">
        <v>2000</v>
      </c>
      <c r="E60" s="5">
        <v>2200</v>
      </c>
      <c r="F60" s="8">
        <v>2420</v>
      </c>
      <c r="G60" s="8">
        <v>2662</v>
      </c>
    </row>
    <row r="61" spans="2:7" ht="30" hidden="1" customHeight="1" thickTop="1" thickBot="1" x14ac:dyDescent="0.3">
      <c r="B61" s="56"/>
      <c r="C61" s="57"/>
      <c r="D61" s="7">
        <v>2000</v>
      </c>
      <c r="E61" s="5">
        <v>2200</v>
      </c>
      <c r="F61" s="8">
        <v>2420</v>
      </c>
      <c r="G61" s="8">
        <v>2662</v>
      </c>
    </row>
    <row r="62" spans="2:7" ht="40.5" customHeight="1" thickTop="1" thickBot="1" x14ac:dyDescent="0.3">
      <c r="B62" s="52" t="s">
        <v>78</v>
      </c>
      <c r="C62" s="53"/>
      <c r="D62" s="29">
        <f>(D57+D58+D59+D60+D61)</f>
        <v>16000</v>
      </c>
      <c r="E62" s="29">
        <f>(E57+E58+E59+E60+E61)</f>
        <v>17600</v>
      </c>
      <c r="F62" s="29">
        <f>(F57+F58+F59+F60+F61)</f>
        <v>19360</v>
      </c>
      <c r="G62" s="29">
        <f>(G57+G58+G59+G60+G61)</f>
        <v>21296</v>
      </c>
    </row>
    <row r="63" spans="2:7" ht="33" customHeight="1" thickTop="1" x14ac:dyDescent="0.25">
      <c r="B63" s="85" t="s">
        <v>79</v>
      </c>
      <c r="C63" s="85"/>
      <c r="D63" s="86">
        <f>(D3+D4+D5+D6+D31+D40+D50+D62)</f>
        <v>122500</v>
      </c>
      <c r="E63" s="86">
        <f>(E3+E4+E5+E6+E31+E40+E50+E62)</f>
        <v>134750</v>
      </c>
      <c r="F63" s="86">
        <f>(F3+F4+F5+F6+F31+F40+F50+F62)</f>
        <v>148225</v>
      </c>
      <c r="G63" s="86">
        <f>(G3+G4+G5+G6+G31+G40+G50+G62)</f>
        <v>213047.5</v>
      </c>
    </row>
    <row r="64" spans="2:7" ht="48.75" hidden="1" customHeight="1" thickTop="1" thickBot="1" x14ac:dyDescent="0.3">
      <c r="B64" s="87" t="s">
        <v>29</v>
      </c>
      <c r="C64" s="87"/>
      <c r="D64" s="87"/>
      <c r="E64" s="87"/>
      <c r="F64" s="87"/>
      <c r="G64" s="87"/>
    </row>
    <row r="65" spans="1:7" ht="42" hidden="1" customHeight="1" thickTop="1" thickBot="1" x14ac:dyDescent="0.3">
      <c r="A65" s="1"/>
      <c r="B65" s="68" t="s">
        <v>30</v>
      </c>
      <c r="C65" s="68"/>
      <c r="D65" s="68"/>
      <c r="E65" s="68"/>
      <c r="F65" s="68"/>
      <c r="G65" s="68"/>
    </row>
    <row r="66" spans="1:7" ht="27.75" hidden="1" customHeight="1" thickTop="1" thickBot="1" x14ac:dyDescent="0.3">
      <c r="A66" s="1"/>
      <c r="B66" s="72" t="s">
        <v>31</v>
      </c>
      <c r="C66" s="72"/>
      <c r="D66" s="72"/>
      <c r="E66" s="72"/>
      <c r="F66" s="72"/>
      <c r="G66" s="72"/>
    </row>
    <row r="67" spans="1:7" ht="31.5" hidden="1" customHeight="1" thickTop="1" thickBot="1" x14ac:dyDescent="0.3">
      <c r="B67" s="76" t="s">
        <v>89</v>
      </c>
      <c r="C67" s="76"/>
      <c r="D67" s="77">
        <v>2019</v>
      </c>
      <c r="E67" s="77">
        <v>2020</v>
      </c>
      <c r="F67" s="77">
        <v>2021</v>
      </c>
      <c r="G67" s="77">
        <v>2022</v>
      </c>
    </row>
    <row r="68" spans="1:7" ht="61.5" hidden="1" customHeight="1" thickTop="1" thickBot="1" x14ac:dyDescent="0.3">
      <c r="B68" s="76"/>
      <c r="C68" s="76"/>
      <c r="D68" s="78" t="s">
        <v>59</v>
      </c>
      <c r="E68" s="78" t="s">
        <v>59</v>
      </c>
      <c r="F68" s="78" t="s">
        <v>59</v>
      </c>
      <c r="G68" s="78" t="s">
        <v>59</v>
      </c>
    </row>
    <row r="69" spans="1:7" ht="61.5" hidden="1" customHeight="1" thickTop="1" thickBot="1" x14ac:dyDescent="0.3">
      <c r="B69" s="76"/>
      <c r="C69" s="76"/>
      <c r="D69" s="78" t="s">
        <v>59</v>
      </c>
      <c r="E69" s="78" t="s">
        <v>59</v>
      </c>
      <c r="F69" s="78" t="s">
        <v>59</v>
      </c>
      <c r="G69" s="78" t="s">
        <v>59</v>
      </c>
    </row>
    <row r="70" spans="1:7" ht="46.5" hidden="1" customHeight="1" thickTop="1" thickBot="1" x14ac:dyDescent="0.3">
      <c r="B70" s="76"/>
      <c r="C70" s="76"/>
      <c r="D70" s="78" t="s">
        <v>69</v>
      </c>
      <c r="E70" s="78" t="s">
        <v>69</v>
      </c>
      <c r="F70" s="78" t="s">
        <v>69</v>
      </c>
      <c r="G70" s="78" t="s">
        <v>69</v>
      </c>
    </row>
    <row r="71" spans="1:7" ht="42.75" hidden="1" customHeight="1" thickTop="1" thickBot="1" x14ac:dyDescent="0.3">
      <c r="B71" s="76"/>
      <c r="C71" s="76"/>
      <c r="D71" s="79">
        <v>10000</v>
      </c>
      <c r="E71" s="79">
        <v>11000</v>
      </c>
      <c r="F71" s="80">
        <v>12100</v>
      </c>
      <c r="G71" s="80">
        <v>13310</v>
      </c>
    </row>
    <row r="72" spans="1:7" ht="48.75" hidden="1" customHeight="1" thickTop="1" thickBot="1" x14ac:dyDescent="0.3">
      <c r="B72" s="76"/>
      <c r="C72" s="76"/>
      <c r="D72" s="79" t="s">
        <v>64</v>
      </c>
      <c r="E72" s="79" t="s">
        <v>64</v>
      </c>
      <c r="F72" s="79" t="s">
        <v>64</v>
      </c>
      <c r="G72" s="79" t="s">
        <v>64</v>
      </c>
    </row>
    <row r="73" spans="1:7" ht="48.75" customHeight="1" x14ac:dyDescent="0.25">
      <c r="B73" s="76"/>
      <c r="C73" s="76"/>
      <c r="D73" s="81">
        <v>10000</v>
      </c>
      <c r="E73" s="81">
        <v>11000</v>
      </c>
      <c r="F73" s="82">
        <v>12100</v>
      </c>
      <c r="G73" s="82">
        <v>13310</v>
      </c>
    </row>
    <row r="74" spans="1:7" ht="70.5" hidden="1" customHeight="1" thickTop="1" thickBot="1" x14ac:dyDescent="0.3">
      <c r="B74" s="83" t="s">
        <v>32</v>
      </c>
      <c r="C74" s="83"/>
      <c r="D74" s="83"/>
      <c r="E74" s="83"/>
      <c r="F74" s="83"/>
      <c r="G74" s="83"/>
    </row>
    <row r="75" spans="1:7" ht="27.75" hidden="1" customHeight="1" thickTop="1" thickBot="1" x14ac:dyDescent="0.3">
      <c r="B75" s="83" t="s">
        <v>33</v>
      </c>
      <c r="C75" s="83"/>
      <c r="D75" s="83"/>
      <c r="E75" s="83"/>
      <c r="F75" s="83"/>
      <c r="G75" s="83"/>
    </row>
    <row r="76" spans="1:7" ht="31.5" hidden="1" customHeight="1" thickTop="1" thickBot="1" x14ac:dyDescent="0.3">
      <c r="B76" s="76" t="s">
        <v>90</v>
      </c>
      <c r="C76" s="76"/>
      <c r="D76" s="77">
        <v>2019</v>
      </c>
      <c r="E76" s="77">
        <v>2020</v>
      </c>
      <c r="F76" s="77">
        <v>2021</v>
      </c>
      <c r="G76" s="77">
        <v>2022</v>
      </c>
    </row>
    <row r="77" spans="1:7" ht="28.5" hidden="1" customHeight="1" thickTop="1" thickBot="1" x14ac:dyDescent="0.3">
      <c r="B77" s="76"/>
      <c r="C77" s="76"/>
      <c r="D77" s="79">
        <v>145000</v>
      </c>
      <c r="E77" s="79">
        <v>50000</v>
      </c>
      <c r="F77" s="79">
        <v>50000</v>
      </c>
      <c r="G77" s="79">
        <v>50000</v>
      </c>
    </row>
    <row r="78" spans="1:7" ht="69" hidden="1" customHeight="1" thickTop="1" thickBot="1" x14ac:dyDescent="0.3">
      <c r="B78" s="76"/>
      <c r="C78" s="76"/>
      <c r="D78" s="84" t="s">
        <v>59</v>
      </c>
      <c r="E78" s="84" t="s">
        <v>59</v>
      </c>
      <c r="F78" s="84" t="s">
        <v>59</v>
      </c>
      <c r="G78" s="84" t="s">
        <v>59</v>
      </c>
    </row>
    <row r="79" spans="1:7" ht="24" hidden="1" customHeight="1" thickTop="1" thickBot="1" x14ac:dyDescent="0.3">
      <c r="B79" s="76"/>
      <c r="C79" s="76"/>
      <c r="D79" s="79">
        <v>30000</v>
      </c>
      <c r="E79" s="79">
        <v>33000</v>
      </c>
      <c r="F79" s="80">
        <v>36300</v>
      </c>
      <c r="G79" s="80">
        <v>39930</v>
      </c>
    </row>
    <row r="80" spans="1:7" ht="61.5" hidden="1" customHeight="1" thickTop="1" thickBot="1" x14ac:dyDescent="0.3">
      <c r="B80" s="76"/>
      <c r="C80" s="76"/>
      <c r="D80" s="78" t="s">
        <v>59</v>
      </c>
      <c r="E80" s="78" t="s">
        <v>59</v>
      </c>
      <c r="F80" s="78" t="s">
        <v>59</v>
      </c>
      <c r="G80" s="78" t="s">
        <v>59</v>
      </c>
    </row>
    <row r="81" spans="2:7" ht="16.5" hidden="1" customHeight="1" thickTop="1" thickBot="1" x14ac:dyDescent="0.3">
      <c r="B81" s="76"/>
      <c r="C81" s="76"/>
      <c r="D81" s="79">
        <v>3000</v>
      </c>
      <c r="E81" s="79">
        <v>3300</v>
      </c>
      <c r="F81" s="80">
        <v>3630</v>
      </c>
      <c r="G81" s="80">
        <v>3993</v>
      </c>
    </row>
    <row r="82" spans="2:7" ht="16.5" hidden="1" customHeight="1" thickTop="1" thickBot="1" x14ac:dyDescent="0.3">
      <c r="B82" s="76"/>
      <c r="C82" s="76"/>
      <c r="D82" s="78" t="s">
        <v>58</v>
      </c>
      <c r="E82" s="78" t="s">
        <v>58</v>
      </c>
      <c r="F82" s="78" t="s">
        <v>58</v>
      </c>
      <c r="G82" s="78" t="s">
        <v>58</v>
      </c>
    </row>
    <row r="83" spans="2:7" ht="38.25" hidden="1" customHeight="1" thickTop="1" thickBot="1" x14ac:dyDescent="0.3">
      <c r="B83" s="76"/>
      <c r="C83" s="76"/>
      <c r="D83" s="79">
        <v>15000</v>
      </c>
      <c r="E83" s="79">
        <v>16500</v>
      </c>
      <c r="F83" s="80">
        <v>18150</v>
      </c>
      <c r="G83" s="80">
        <v>19965</v>
      </c>
    </row>
    <row r="84" spans="2:7" ht="38.25" customHeight="1" thickBot="1" x14ac:dyDescent="0.3">
      <c r="B84" s="76"/>
      <c r="C84" s="76"/>
      <c r="D84" s="81">
        <f>(D77+D79+D81+D83)</f>
        <v>193000</v>
      </c>
      <c r="E84" s="81">
        <f t="shared" ref="E84:G84" si="2">(E77+E79+E81+E83)</f>
        <v>102800</v>
      </c>
      <c r="F84" s="81">
        <f t="shared" si="2"/>
        <v>108080</v>
      </c>
      <c r="G84" s="81">
        <f t="shared" si="2"/>
        <v>113888</v>
      </c>
    </row>
    <row r="85" spans="2:7" ht="65.25" hidden="1" customHeight="1" thickTop="1" thickBot="1" x14ac:dyDescent="0.3">
      <c r="B85" s="75" t="s">
        <v>34</v>
      </c>
      <c r="C85" s="75"/>
      <c r="D85" s="75"/>
      <c r="E85" s="75"/>
      <c r="F85" s="75"/>
      <c r="G85" s="75"/>
    </row>
    <row r="86" spans="2:7" ht="23.25" hidden="1" customHeight="1" thickTop="1" thickBot="1" x14ac:dyDescent="0.3">
      <c r="B86" s="68" t="s">
        <v>51</v>
      </c>
      <c r="C86" s="68"/>
      <c r="D86" s="68"/>
      <c r="E86" s="68"/>
      <c r="F86" s="68"/>
      <c r="G86" s="68"/>
    </row>
    <row r="87" spans="2:7" ht="31.5" hidden="1" customHeight="1" thickTop="1" thickBot="1" x14ac:dyDescent="0.3">
      <c r="B87" s="61" t="s">
        <v>91</v>
      </c>
      <c r="C87" s="62"/>
      <c r="D87" s="63">
        <v>2019</v>
      </c>
      <c r="E87" s="63">
        <v>2020</v>
      </c>
      <c r="F87" s="63">
        <v>2021</v>
      </c>
      <c r="G87" s="63">
        <v>2022</v>
      </c>
    </row>
    <row r="88" spans="2:7" ht="30.75" hidden="1" customHeight="1" thickTop="1" thickBot="1" x14ac:dyDescent="0.3">
      <c r="B88" s="64"/>
      <c r="C88" s="65"/>
      <c r="D88" s="66">
        <v>15000</v>
      </c>
      <c r="E88" s="66">
        <v>16500</v>
      </c>
      <c r="F88" s="66">
        <v>18150</v>
      </c>
      <c r="G88" s="66">
        <v>19965</v>
      </c>
    </row>
    <row r="89" spans="2:7" ht="35.25" hidden="1" customHeight="1" thickTop="1" thickBot="1" x14ac:dyDescent="0.3">
      <c r="B89" s="64"/>
      <c r="C89" s="65"/>
      <c r="D89" s="66" t="s">
        <v>70</v>
      </c>
      <c r="E89" s="66" t="s">
        <v>70</v>
      </c>
      <c r="F89" s="66" t="s">
        <v>70</v>
      </c>
      <c r="G89" s="66" t="s">
        <v>70</v>
      </c>
    </row>
    <row r="90" spans="2:7" ht="34.5" hidden="1" customHeight="1" thickTop="1" thickBot="1" x14ac:dyDescent="0.3">
      <c r="B90" s="64"/>
      <c r="C90" s="65"/>
      <c r="D90" s="66">
        <v>5000</v>
      </c>
      <c r="E90" s="66">
        <v>5500</v>
      </c>
      <c r="F90" s="66">
        <v>6050</v>
      </c>
      <c r="G90" s="66">
        <v>6655</v>
      </c>
    </row>
    <row r="91" spans="2:7" ht="48" hidden="1" customHeight="1" thickTop="1" thickBot="1" x14ac:dyDescent="0.3">
      <c r="B91" s="64"/>
      <c r="C91" s="65"/>
      <c r="D91" s="66">
        <v>15000</v>
      </c>
      <c r="E91" s="66">
        <v>16500</v>
      </c>
      <c r="F91" s="66">
        <v>18150</v>
      </c>
      <c r="G91" s="66">
        <v>19965</v>
      </c>
    </row>
    <row r="92" spans="2:7" ht="42.75" hidden="1" customHeight="1" thickTop="1" thickBot="1" x14ac:dyDescent="0.3">
      <c r="B92" s="64"/>
      <c r="C92" s="65"/>
      <c r="D92" s="66">
        <v>10000</v>
      </c>
      <c r="E92" s="66">
        <v>11000</v>
      </c>
      <c r="F92" s="66">
        <v>12100</v>
      </c>
      <c r="G92" s="66">
        <v>13310</v>
      </c>
    </row>
    <row r="93" spans="2:7" ht="48.75" hidden="1" customHeight="1" thickTop="1" thickBot="1" x14ac:dyDescent="0.3">
      <c r="B93" s="64"/>
      <c r="C93" s="65"/>
      <c r="D93" s="66">
        <v>5000</v>
      </c>
      <c r="E93" s="66">
        <v>5500</v>
      </c>
      <c r="F93" s="66">
        <v>6050</v>
      </c>
      <c r="G93" s="66">
        <v>6655</v>
      </c>
    </row>
    <row r="94" spans="2:7" ht="37.5" hidden="1" customHeight="1" thickTop="1" thickBot="1" x14ac:dyDescent="0.3">
      <c r="B94" s="64"/>
      <c r="C94" s="65"/>
      <c r="D94" s="66" t="s">
        <v>62</v>
      </c>
      <c r="E94" s="66" t="s">
        <v>62</v>
      </c>
      <c r="F94" s="66" t="s">
        <v>62</v>
      </c>
      <c r="G94" s="66" t="s">
        <v>62</v>
      </c>
    </row>
    <row r="95" spans="2:7" ht="41.25" hidden="1" customHeight="1" thickTop="1" thickBot="1" x14ac:dyDescent="0.3">
      <c r="B95" s="64"/>
      <c r="C95" s="65"/>
      <c r="D95" s="66">
        <v>40000</v>
      </c>
      <c r="E95" s="66">
        <v>44000</v>
      </c>
      <c r="F95" s="66">
        <v>48400</v>
      </c>
      <c r="G95" s="66">
        <v>53240</v>
      </c>
    </row>
    <row r="96" spans="2:7" ht="16.5" hidden="1" customHeight="1" thickTop="1" thickBot="1" x14ac:dyDescent="0.3">
      <c r="B96" s="64"/>
      <c r="C96" s="65"/>
      <c r="D96" s="66">
        <v>3000</v>
      </c>
      <c r="E96" s="66">
        <v>3300</v>
      </c>
      <c r="F96" s="66">
        <v>3630</v>
      </c>
      <c r="G96" s="66">
        <v>3993</v>
      </c>
    </row>
    <row r="97" spans="2:7" ht="16.5" hidden="1" customHeight="1" thickTop="1" thickBot="1" x14ac:dyDescent="0.3">
      <c r="B97" s="64"/>
      <c r="C97" s="65"/>
      <c r="D97" s="66">
        <v>10000</v>
      </c>
      <c r="E97" s="66">
        <v>11000</v>
      </c>
      <c r="F97" s="66">
        <v>12100</v>
      </c>
      <c r="G97" s="66">
        <v>13310</v>
      </c>
    </row>
    <row r="98" spans="2:7" ht="16.5" hidden="1" customHeight="1" thickTop="1" thickBot="1" x14ac:dyDescent="0.3">
      <c r="B98" s="64"/>
      <c r="C98" s="65"/>
      <c r="D98" s="66">
        <v>10000</v>
      </c>
      <c r="E98" s="66">
        <v>11000</v>
      </c>
      <c r="F98" s="66">
        <v>12100</v>
      </c>
      <c r="G98" s="66">
        <v>13310</v>
      </c>
    </row>
    <row r="99" spans="2:7" ht="42" customHeight="1" thickTop="1" thickBot="1" x14ac:dyDescent="0.3">
      <c r="B99" s="49"/>
      <c r="C99" s="50"/>
      <c r="D99" s="67">
        <f>(D88+D90+D91+D92+D93+D95+D96+D97+D98)</f>
        <v>113000</v>
      </c>
      <c r="E99" s="67">
        <f t="shared" ref="E99:G99" si="3">(E88+E90+E91+E92+E93+E95+E96+E97+E98)</f>
        <v>124300</v>
      </c>
      <c r="F99" s="67">
        <f t="shared" si="3"/>
        <v>136730</v>
      </c>
      <c r="G99" s="67">
        <f t="shared" si="3"/>
        <v>150403</v>
      </c>
    </row>
    <row r="100" spans="2:7" ht="49.5" hidden="1" customHeight="1" thickTop="1" thickBot="1" x14ac:dyDescent="0.3">
      <c r="B100" s="68" t="s">
        <v>54</v>
      </c>
      <c r="C100" s="68"/>
      <c r="D100" s="68"/>
      <c r="E100" s="68"/>
      <c r="F100" s="68"/>
      <c r="G100" s="68"/>
    </row>
    <row r="101" spans="2:7" ht="33.75" hidden="1" customHeight="1" thickTop="1" thickBot="1" x14ac:dyDescent="0.3">
      <c r="B101" s="68" t="s">
        <v>55</v>
      </c>
      <c r="C101" s="68"/>
      <c r="D101" s="68"/>
      <c r="E101" s="68"/>
      <c r="F101" s="68"/>
      <c r="G101" s="68"/>
    </row>
    <row r="102" spans="2:7" ht="31.5" hidden="1" customHeight="1" thickTop="1" thickBot="1" x14ac:dyDescent="0.3">
      <c r="B102" s="61" t="s">
        <v>92</v>
      </c>
      <c r="C102" s="62"/>
      <c r="D102" s="63">
        <v>2019</v>
      </c>
      <c r="E102" s="63">
        <v>2020</v>
      </c>
      <c r="F102" s="63">
        <v>2021</v>
      </c>
      <c r="G102" s="63">
        <v>2022</v>
      </c>
    </row>
    <row r="103" spans="2:7" ht="36" hidden="1" customHeight="1" thickTop="1" thickBot="1" x14ac:dyDescent="0.3">
      <c r="B103" s="64"/>
      <c r="C103" s="65"/>
      <c r="D103" s="69">
        <v>46000</v>
      </c>
      <c r="E103" s="69">
        <v>50600</v>
      </c>
      <c r="F103" s="66">
        <v>55660</v>
      </c>
      <c r="G103" s="66">
        <v>61226</v>
      </c>
    </row>
    <row r="104" spans="2:7" ht="38.25" hidden="1" customHeight="1" thickTop="1" thickBot="1" x14ac:dyDescent="0.3">
      <c r="B104" s="64"/>
      <c r="C104" s="65"/>
      <c r="D104" s="70" t="s">
        <v>70</v>
      </c>
      <c r="E104" s="70" t="s">
        <v>70</v>
      </c>
      <c r="F104" s="70" t="s">
        <v>70</v>
      </c>
      <c r="G104" s="70" t="s">
        <v>70</v>
      </c>
    </row>
    <row r="105" spans="2:7" ht="16.5" hidden="1" customHeight="1" thickTop="1" thickBot="1" x14ac:dyDescent="0.3">
      <c r="B105" s="64"/>
      <c r="C105" s="65"/>
      <c r="D105" s="70" t="s">
        <v>70</v>
      </c>
      <c r="E105" s="70" t="s">
        <v>70</v>
      </c>
      <c r="F105" s="70" t="s">
        <v>70</v>
      </c>
      <c r="G105" s="70" t="s">
        <v>70</v>
      </c>
    </row>
    <row r="106" spans="2:7" ht="16.5" hidden="1" customHeight="1" thickTop="1" thickBot="1" x14ac:dyDescent="0.3">
      <c r="B106" s="64"/>
      <c r="C106" s="65"/>
      <c r="D106" s="69">
        <v>10000</v>
      </c>
      <c r="E106" s="88">
        <v>11000</v>
      </c>
      <c r="F106" s="71">
        <v>12100</v>
      </c>
      <c r="G106" s="71">
        <v>13310</v>
      </c>
    </row>
    <row r="107" spans="2:7" ht="16.5" hidden="1" customHeight="1" thickTop="1" thickBot="1" x14ac:dyDescent="0.3">
      <c r="B107" s="64"/>
      <c r="C107" s="65"/>
      <c r="D107" s="70" t="s">
        <v>58</v>
      </c>
      <c r="E107" s="70" t="s">
        <v>58</v>
      </c>
      <c r="F107" s="70" t="s">
        <v>58</v>
      </c>
      <c r="G107" s="70" t="s">
        <v>58</v>
      </c>
    </row>
    <row r="108" spans="2:7" ht="16.5" hidden="1" customHeight="1" thickTop="1" thickBot="1" x14ac:dyDescent="0.3">
      <c r="B108" s="64"/>
      <c r="C108" s="65"/>
      <c r="D108" s="89">
        <v>5000</v>
      </c>
      <c r="E108" s="89">
        <v>5500</v>
      </c>
      <c r="F108" s="66">
        <v>6050</v>
      </c>
      <c r="G108" s="66">
        <v>6655</v>
      </c>
    </row>
    <row r="109" spans="2:7" ht="33.75" customHeight="1" thickTop="1" thickBot="1" x14ac:dyDescent="0.3">
      <c r="B109" s="49"/>
      <c r="C109" s="50"/>
      <c r="D109" s="90">
        <f>(D103+D106+D108)</f>
        <v>61000</v>
      </c>
      <c r="E109" s="90">
        <f t="shared" ref="E109:G109" si="4">(E103+E106+E108)</f>
        <v>67100</v>
      </c>
      <c r="F109" s="90">
        <f t="shared" si="4"/>
        <v>73810</v>
      </c>
      <c r="G109" s="90">
        <f t="shared" si="4"/>
        <v>81191</v>
      </c>
    </row>
    <row r="110" spans="2:7" ht="42.75" hidden="1" customHeight="1" thickTop="1" thickBot="1" x14ac:dyDescent="0.3">
      <c r="B110" s="68" t="s">
        <v>35</v>
      </c>
      <c r="C110" s="68"/>
      <c r="D110" s="68"/>
      <c r="E110" s="68"/>
      <c r="F110" s="68"/>
      <c r="G110" s="68"/>
    </row>
    <row r="111" spans="2:7" ht="27" hidden="1" customHeight="1" thickTop="1" thickBot="1" x14ac:dyDescent="0.3">
      <c r="B111" s="72" t="s">
        <v>36</v>
      </c>
      <c r="C111" s="68"/>
      <c r="D111" s="68"/>
      <c r="E111" s="68"/>
      <c r="F111" s="68"/>
      <c r="G111" s="68"/>
    </row>
    <row r="112" spans="2:7" ht="27" hidden="1" customHeight="1" thickTop="1" thickBot="1" x14ac:dyDescent="0.3">
      <c r="B112" s="73" t="s">
        <v>93</v>
      </c>
      <c r="C112" s="74"/>
      <c r="D112" s="63">
        <v>2019</v>
      </c>
      <c r="E112" s="63">
        <v>2020</v>
      </c>
      <c r="F112" s="63">
        <v>2021</v>
      </c>
      <c r="G112" s="63">
        <v>2022</v>
      </c>
    </row>
    <row r="113" spans="2:7" ht="27" hidden="1" customHeight="1" thickTop="1" thickBot="1" x14ac:dyDescent="0.3">
      <c r="B113" s="73"/>
      <c r="C113" s="74"/>
      <c r="D113" s="66" t="s">
        <v>62</v>
      </c>
      <c r="E113" s="66" t="s">
        <v>62</v>
      </c>
      <c r="F113" s="66" t="s">
        <v>62</v>
      </c>
      <c r="G113" s="66" t="s">
        <v>62</v>
      </c>
    </row>
    <row r="114" spans="2:7" ht="25.5" hidden="1" customHeight="1" thickTop="1" thickBot="1" x14ac:dyDescent="0.3">
      <c r="B114" s="73"/>
      <c r="C114" s="74"/>
      <c r="D114" s="66" t="s">
        <v>62</v>
      </c>
      <c r="E114" s="66" t="s">
        <v>62</v>
      </c>
      <c r="F114" s="66" t="s">
        <v>62</v>
      </c>
      <c r="G114" s="66" t="s">
        <v>62</v>
      </c>
    </row>
    <row r="115" spans="2:7" ht="27" hidden="1" customHeight="1" thickTop="1" thickBot="1" x14ac:dyDescent="0.3">
      <c r="B115" s="73"/>
      <c r="C115" s="74"/>
      <c r="D115" s="69">
        <v>3000</v>
      </c>
      <c r="E115" s="66">
        <v>3300</v>
      </c>
      <c r="F115" s="66">
        <v>3630</v>
      </c>
      <c r="G115" s="66">
        <v>3993</v>
      </c>
    </row>
    <row r="116" spans="2:7" ht="79.5" hidden="1" customHeight="1" thickTop="1" thickBot="1" x14ac:dyDescent="0.3">
      <c r="B116" s="73"/>
      <c r="C116" s="74"/>
      <c r="D116" s="69">
        <v>100000</v>
      </c>
      <c r="E116" s="66">
        <v>110000</v>
      </c>
      <c r="F116" s="66">
        <v>121000</v>
      </c>
      <c r="G116" s="66">
        <v>133100</v>
      </c>
    </row>
    <row r="117" spans="2:7" ht="16.5" hidden="1" customHeight="1" thickTop="1" thickBot="1" x14ac:dyDescent="0.3">
      <c r="B117" s="73"/>
      <c r="C117" s="74"/>
      <c r="D117" s="69">
        <v>40000</v>
      </c>
      <c r="E117" s="66">
        <v>44000</v>
      </c>
      <c r="F117" s="66">
        <v>48400</v>
      </c>
      <c r="G117" s="66">
        <v>53240</v>
      </c>
    </row>
    <row r="118" spans="2:7" ht="16.5" hidden="1" customHeight="1" thickTop="1" thickBot="1" x14ac:dyDescent="0.3">
      <c r="B118" s="73"/>
      <c r="C118" s="74"/>
      <c r="D118" s="69">
        <v>20000</v>
      </c>
      <c r="E118" s="66">
        <v>22000</v>
      </c>
      <c r="F118" s="66">
        <v>24200</v>
      </c>
      <c r="G118" s="66">
        <v>26620</v>
      </c>
    </row>
    <row r="119" spans="2:7" ht="26.25" hidden="1" customHeight="1" thickTop="1" thickBot="1" x14ac:dyDescent="0.3">
      <c r="B119" s="73"/>
      <c r="C119" s="74"/>
      <c r="D119" s="91" t="s">
        <v>64</v>
      </c>
      <c r="E119" s="91" t="s">
        <v>64</v>
      </c>
      <c r="F119" s="91" t="s">
        <v>64</v>
      </c>
      <c r="G119" s="91" t="s">
        <v>64</v>
      </c>
    </row>
    <row r="120" spans="2:7" ht="33.75" hidden="1" customHeight="1" thickTop="1" thickBot="1" x14ac:dyDescent="0.3">
      <c r="B120" s="73"/>
      <c r="C120" s="74"/>
      <c r="D120" s="92">
        <v>30000</v>
      </c>
      <c r="E120" s="93">
        <v>33000</v>
      </c>
      <c r="F120" s="93">
        <v>36300</v>
      </c>
      <c r="G120" s="93">
        <v>39930</v>
      </c>
    </row>
    <row r="121" spans="2:7" ht="29.25" customHeight="1" thickTop="1" x14ac:dyDescent="0.25">
      <c r="B121" s="73"/>
      <c r="C121" s="74"/>
      <c r="D121" s="94">
        <f>(D115+D116+D117+D118+D120)</f>
        <v>193000</v>
      </c>
      <c r="E121" s="94">
        <f t="shared" ref="E121:G121" si="5">(E115+E116+E117+E118+E120)</f>
        <v>212300</v>
      </c>
      <c r="F121" s="94">
        <f t="shared" si="5"/>
        <v>233530</v>
      </c>
      <c r="G121" s="94">
        <f t="shared" si="5"/>
        <v>256883</v>
      </c>
    </row>
    <row r="122" spans="2:7" ht="37.5" customHeight="1" thickBot="1" x14ac:dyDescent="0.3">
      <c r="B122" s="95" t="s">
        <v>81</v>
      </c>
      <c r="C122" s="95"/>
      <c r="D122" s="96">
        <f>(D73+D84+D99+D109+D121)</f>
        <v>570000</v>
      </c>
      <c r="E122" s="96">
        <f t="shared" ref="E122:G122" si="6">(E73+E84+E99+E109+E121)</f>
        <v>517500</v>
      </c>
      <c r="F122" s="96">
        <f t="shared" si="6"/>
        <v>564250</v>
      </c>
      <c r="G122" s="96">
        <f t="shared" si="6"/>
        <v>615675</v>
      </c>
    </row>
    <row r="123" spans="2:7" ht="33.75" customHeight="1" thickBot="1" x14ac:dyDescent="0.3">
      <c r="B123" s="101" t="s">
        <v>82</v>
      </c>
      <c r="C123" s="102"/>
      <c r="D123" s="97">
        <f>(D63+D122)</f>
        <v>692500</v>
      </c>
      <c r="E123" s="97">
        <f>(E63+E122)</f>
        <v>652250</v>
      </c>
      <c r="F123" s="97">
        <f>(F63+F122)</f>
        <v>712475</v>
      </c>
      <c r="G123" s="98">
        <f>(G63+G122)</f>
        <v>828722.5</v>
      </c>
    </row>
    <row r="124" spans="2:7" ht="30.75" customHeight="1" x14ac:dyDescent="0.3">
      <c r="B124" s="103" t="s">
        <v>88</v>
      </c>
      <c r="C124" s="103"/>
      <c r="D124" s="104">
        <f>(D123+E123+F123+G123)</f>
        <v>2885947.5</v>
      </c>
      <c r="E124" s="105"/>
      <c r="F124" s="105"/>
      <c r="G124" s="105"/>
    </row>
  </sheetData>
  <mergeCells count="45">
    <mergeCell ref="B123:C123"/>
    <mergeCell ref="B2:C2"/>
    <mergeCell ref="B124:C124"/>
    <mergeCell ref="D124:G124"/>
    <mergeCell ref="B63:C63"/>
    <mergeCell ref="B67:C73"/>
    <mergeCell ref="B76:C84"/>
    <mergeCell ref="B87:C99"/>
    <mergeCell ref="B102:C109"/>
    <mergeCell ref="B17:G17"/>
    <mergeCell ref="C25:G25"/>
    <mergeCell ref="B1:G1"/>
    <mergeCell ref="B101:G101"/>
    <mergeCell ref="B32:G32"/>
    <mergeCell ref="B33:G33"/>
    <mergeCell ref="B41:G41"/>
    <mergeCell ref="B42:G42"/>
    <mergeCell ref="B4:C4"/>
    <mergeCell ref="B5:C5"/>
    <mergeCell ref="B6:C6"/>
    <mergeCell ref="B31:C31"/>
    <mergeCell ref="B40:C40"/>
    <mergeCell ref="B50:C50"/>
    <mergeCell ref="B64:G64"/>
    <mergeCell ref="B51:G51"/>
    <mergeCell ref="B52:G52"/>
    <mergeCell ref="B18:G18"/>
    <mergeCell ref="B7:G7"/>
    <mergeCell ref="B3:C3"/>
    <mergeCell ref="B9:B16"/>
    <mergeCell ref="B24:G24"/>
    <mergeCell ref="B8:G8"/>
    <mergeCell ref="B65:G65"/>
    <mergeCell ref="B66:G66"/>
    <mergeCell ref="B100:G100"/>
    <mergeCell ref="B110:G110"/>
    <mergeCell ref="B111:G111"/>
    <mergeCell ref="B19:B23"/>
    <mergeCell ref="B62:C62"/>
    <mergeCell ref="B85:G85"/>
    <mergeCell ref="B86:G86"/>
    <mergeCell ref="B74:G74"/>
    <mergeCell ref="B75:G75"/>
    <mergeCell ref="B112:C121"/>
    <mergeCell ref="B122:C122"/>
  </mergeCells>
  <pageMargins left="0.70866141732283472" right="0.70866141732283472" top="0.94488188976377963" bottom="0.15748031496062992" header="0.31496062992125984" footer="0.31496062992125984"/>
  <pageSetup paperSize="9" scale="4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1" sqref="C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5" sqref="F5:H6"/>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Sayfa1</vt:lpstr>
      <vt:lpstr>Sayfa2</vt:lpstr>
      <vt:lpstr>Sayfa3</vt:lpstr>
      <vt:lpstr>Sayfa4</vt:lpstr>
      <vt:lpstr>Sayfa5</vt:lpstr>
      <vt:lpstr>Sayfa6</vt:lpstr>
    </vt:vector>
  </TitlesOfParts>
  <Company>Silentall Unattended Installer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ronaldinho424</dc:creator>
  <cp:lastModifiedBy>ronaldinho424</cp:lastModifiedBy>
  <cp:lastPrinted>2018-11-14T18:07:28Z</cp:lastPrinted>
  <dcterms:created xsi:type="dcterms:W3CDTF">2018-10-09T10:45:44Z</dcterms:created>
  <dcterms:modified xsi:type="dcterms:W3CDTF">2018-12-31T12:48:10Z</dcterms:modified>
</cp:coreProperties>
</file>